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Matching Maximize Solution Public Company Limited\Matching Maximize Sol PCL(MMS)_Q1'March 25\"/>
    </mc:Choice>
  </mc:AlternateContent>
  <xr:revisionPtr revIDLastSave="0" documentId="13_ncr:1_{B6572D5E-63BF-44DC-ADA1-4F62F5FAD14D}" xr6:coauthVersionLast="47" xr6:coauthVersionMax="47" xr10:uidLastSave="{00000000-0000-0000-0000-000000000000}"/>
  <bookViews>
    <workbookView xWindow="-120" yWindow="-120" windowWidth="21840" windowHeight="13020" activeTab="4" xr2:uid="{00000000-000D-0000-FFFF-FFFF00000000}"/>
  </bookViews>
  <sheets>
    <sheet name="2-4 " sheetId="18" r:id="rId1"/>
    <sheet name="5 (3M)" sheetId="24" r:id="rId2"/>
    <sheet name="6" sheetId="25" r:id="rId3"/>
    <sheet name="7" sheetId="26" r:id="rId4"/>
    <sheet name="8-9" sheetId="27" r:id="rId5"/>
  </sheets>
  <definedNames>
    <definedName name="_xlnm.Print_Area" localSheetId="1">'5 (3M)'!$A$1:$K$57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25" l="1"/>
  <c r="K21" i="25"/>
  <c r="O21" i="25"/>
  <c r="K26" i="18"/>
  <c r="K88" i="27"/>
  <c r="K80" i="27"/>
  <c r="G88" i="27"/>
  <c r="G80" i="27"/>
  <c r="K26" i="27"/>
  <c r="K37" i="27"/>
  <c r="K43" i="27"/>
  <c r="G26" i="27"/>
  <c r="G37" i="27"/>
  <c r="G43" i="27"/>
  <c r="G25" i="26"/>
  <c r="E25" i="26"/>
  <c r="C25" i="26"/>
  <c r="I25" i="26"/>
  <c r="K20" i="26"/>
  <c r="M26" i="25"/>
  <c r="I26" i="25"/>
  <c r="G26" i="25"/>
  <c r="E26" i="25"/>
  <c r="C26" i="25"/>
  <c r="O24" i="25"/>
  <c r="K26" i="25"/>
  <c r="K25" i="24"/>
  <c r="K18" i="24"/>
  <c r="G25" i="24"/>
  <c r="G18" i="24"/>
  <c r="I88" i="27"/>
  <c r="E88" i="27"/>
  <c r="I80" i="27"/>
  <c r="E80" i="27"/>
  <c r="I26" i="27"/>
  <c r="I37" i="27"/>
  <c r="I43" i="27"/>
  <c r="E26" i="27"/>
  <c r="E37" i="27"/>
  <c r="E43" i="27"/>
  <c r="G17" i="26"/>
  <c r="E17" i="26"/>
  <c r="C17" i="26"/>
  <c r="K12" i="26"/>
  <c r="M18" i="25"/>
  <c r="G18" i="25"/>
  <c r="E18" i="25"/>
  <c r="C18" i="25"/>
  <c r="O13" i="25"/>
  <c r="A3" i="25"/>
  <c r="A3" i="26"/>
  <c r="A3" i="27"/>
  <c r="A58" i="27"/>
  <c r="A34" i="25"/>
  <c r="A34" i="26"/>
  <c r="I25" i="24"/>
  <c r="E25" i="24"/>
  <c r="I18" i="24"/>
  <c r="E18" i="24"/>
  <c r="G27" i="24"/>
  <c r="G35" i="24"/>
  <c r="E27" i="24"/>
  <c r="E35" i="24"/>
  <c r="K27" i="24"/>
  <c r="K35" i="24"/>
  <c r="K38" i="24"/>
  <c r="G90" i="27"/>
  <c r="G93" i="27"/>
  <c r="K90" i="27"/>
  <c r="K93" i="27"/>
  <c r="K23" i="26"/>
  <c r="K25" i="26"/>
  <c r="O26" i="25"/>
  <c r="I27" i="24"/>
  <c r="I35" i="24"/>
  <c r="E90" i="27"/>
  <c r="E93" i="27"/>
  <c r="I90" i="27"/>
  <c r="I93" i="27"/>
  <c r="A111" i="27"/>
  <c r="A55" i="27"/>
  <c r="I38" i="24"/>
  <c r="I42" i="24"/>
  <c r="I46" i="24"/>
  <c r="I49" i="24"/>
  <c r="E38" i="24"/>
  <c r="E42" i="24"/>
  <c r="E46" i="24"/>
  <c r="E49" i="24"/>
  <c r="G38" i="24"/>
  <c r="G42" i="24"/>
  <c r="G46" i="24"/>
  <c r="G49" i="24"/>
  <c r="K42" i="24"/>
  <c r="K46" i="24"/>
  <c r="K49" i="24"/>
  <c r="K15" i="26"/>
  <c r="K17" i="26"/>
  <c r="I18" i="25"/>
  <c r="K16" i="25"/>
  <c r="I17" i="26"/>
  <c r="A155" i="18"/>
  <c r="O16" i="25"/>
  <c r="O18" i="25"/>
  <c r="K18" i="25"/>
  <c r="E40" i="18"/>
  <c r="E26" i="18"/>
  <c r="I26" i="18"/>
  <c r="K40" i="18"/>
  <c r="I40" i="18"/>
  <c r="G40" i="18"/>
  <c r="K133" i="18"/>
  <c r="K136" i="18"/>
  <c r="G133" i="18"/>
  <c r="G136" i="18"/>
  <c r="A107" i="18"/>
  <c r="A104" i="18"/>
  <c r="K83" i="18"/>
  <c r="I83" i="18"/>
  <c r="G83" i="18"/>
  <c r="E83" i="18"/>
  <c r="K75" i="18"/>
  <c r="I75" i="18"/>
  <c r="G75" i="18"/>
  <c r="E75" i="18"/>
  <c r="A55" i="18"/>
  <c r="G26" i="18"/>
  <c r="G42" i="18"/>
  <c r="G85" i="18"/>
  <c r="G138" i="18"/>
  <c r="K85" i="18"/>
  <c r="K138" i="18"/>
  <c r="I85" i="18"/>
  <c r="I42" i="18"/>
  <c r="E85" i="18"/>
  <c r="K42" i="18"/>
  <c r="E42" i="18"/>
  <c r="I133" i="18"/>
  <c r="I136" i="18"/>
  <c r="I138" i="18"/>
  <c r="E133" i="18"/>
  <c r="E136" i="18"/>
  <c r="E138" i="18"/>
</calcChain>
</file>

<file path=xl/sharedStrings.xml><?xml version="1.0" encoding="utf-8"?>
<sst xmlns="http://schemas.openxmlformats.org/spreadsheetml/2006/main" count="306" uniqueCount="179">
  <si>
    <t>Matching Maximize Solution Public Company Limited</t>
  </si>
  <si>
    <t>Statement of Financial Position</t>
  </si>
  <si>
    <t>As at 31 March 2025</t>
  </si>
  <si>
    <t>Unit: Baht’000</t>
  </si>
  <si>
    <t>Consolidated</t>
  </si>
  <si>
    <t>Separate</t>
  </si>
  <si>
    <t xml:space="preserve"> financial information</t>
  </si>
  <si>
    <t>(Unaudited)</t>
  </si>
  <si>
    <t>(Audited)</t>
  </si>
  <si>
    <t>31 March</t>
  </si>
  <si>
    <t>31 December</t>
  </si>
  <si>
    <t>Notes</t>
  </si>
  <si>
    <t>2025</t>
  </si>
  <si>
    <t>2024</t>
  </si>
  <si>
    <t>Assets</t>
  </si>
  <si>
    <t>Current assets</t>
  </si>
  <si>
    <t>Cash and cash equivalents</t>
  </si>
  <si>
    <t xml:space="preserve">Financial assets measured at fair value </t>
  </si>
  <si>
    <t>through profit or loss</t>
  </si>
  <si>
    <t>Trade and other current receivables, net</t>
  </si>
  <si>
    <t>Short-term loans to subsidiaries, net</t>
  </si>
  <si>
    <t>Inventories</t>
  </si>
  <si>
    <t>Current income tax assets, net</t>
  </si>
  <si>
    <t>Other current assets</t>
  </si>
  <si>
    <t>Total current assets</t>
  </si>
  <si>
    <t>Non-current assets</t>
  </si>
  <si>
    <t>Financial asset measured at fair value</t>
  </si>
  <si>
    <t>Deferred tax assets, net</t>
  </si>
  <si>
    <t>Other non-current assets</t>
  </si>
  <si>
    <t>Total non-current assets</t>
  </si>
  <si>
    <t>Total assets</t>
  </si>
  <si>
    <t xml:space="preserve">Director   _______________________________         </t>
  </si>
  <si>
    <t xml:space="preserve">Director   __________________________________   </t>
  </si>
  <si>
    <t>The accompanying condensed notes to interim financial information are an integral part of this interim financial information.</t>
  </si>
  <si>
    <t>Liabilities and equity</t>
  </si>
  <si>
    <t>Current liabilities</t>
  </si>
  <si>
    <t>Trade and other payables</t>
  </si>
  <si>
    <t>Current portion of long-term borrowing</t>
  </si>
  <si>
    <t>from a related party</t>
  </si>
  <si>
    <t>Current portion of lease liabilities</t>
  </si>
  <si>
    <t>Other current liabilities</t>
  </si>
  <si>
    <t>Total current liabilities</t>
  </si>
  <si>
    <t>Non-current liabilities</t>
  </si>
  <si>
    <t>Long-term borrowing from a related party</t>
  </si>
  <si>
    <t>Lease liabilities</t>
  </si>
  <si>
    <t>Employee benefit obligations</t>
  </si>
  <si>
    <t>Total non-current liabilities</t>
  </si>
  <si>
    <t>Total liabilities</t>
  </si>
  <si>
    <t>Equity</t>
  </si>
  <si>
    <t>Share capital</t>
  </si>
  <si>
    <t xml:space="preserve">Authorised share capital </t>
  </si>
  <si>
    <t xml:space="preserve">   Ordinary shares, 781.63 million shares</t>
  </si>
  <si>
    <t xml:space="preserve">      at par value of Baht 1 each</t>
  </si>
  <si>
    <t xml:space="preserve">   </t>
  </si>
  <si>
    <t>Issued and paid-up share capital</t>
  </si>
  <si>
    <t xml:space="preserve">      paid-up of Baht 1 each</t>
  </si>
  <si>
    <t>Share premium</t>
  </si>
  <si>
    <t>Retained earnings</t>
  </si>
  <si>
    <t>Unappropriated</t>
  </si>
  <si>
    <t>Total owners of the parent</t>
  </si>
  <si>
    <t>Non-controlling interests</t>
  </si>
  <si>
    <t>Total equity</t>
  </si>
  <si>
    <t>Total liabilities and equity</t>
  </si>
  <si>
    <t xml:space="preserve">Statement of Comprehensive Income </t>
  </si>
  <si>
    <t>For the three-month period ended 31 March 2025</t>
  </si>
  <si>
    <t xml:space="preserve">Revenue </t>
  </si>
  <si>
    <t>Services income</t>
  </si>
  <si>
    <t>Sales of products</t>
  </si>
  <si>
    <r>
      <rPr>
        <b/>
        <sz val="9"/>
        <rFont val="Arial"/>
        <family val="2"/>
      </rPr>
      <t xml:space="preserve">Total revenue       </t>
    </r>
    <r>
      <rPr>
        <sz val="9"/>
        <rFont val="Arial"/>
        <family val="2"/>
      </rPr>
      <t xml:space="preserve">      </t>
    </r>
  </si>
  <si>
    <t xml:space="preserve">Cost of sales and services </t>
  </si>
  <si>
    <t>Cost of services</t>
  </si>
  <si>
    <t>Cost of sales</t>
  </si>
  <si>
    <t>Total cost of sales and services</t>
  </si>
  <si>
    <t xml:space="preserve">Gross profit </t>
  </si>
  <si>
    <t>Other income</t>
  </si>
  <si>
    <t>Selling and service expenses</t>
  </si>
  <si>
    <t>Administrative expenses</t>
  </si>
  <si>
    <t>Finance costs</t>
  </si>
  <si>
    <t>Other comprehensive income (expense)</t>
  </si>
  <si>
    <t>Total comprehensive income (expense)</t>
  </si>
  <si>
    <t>for the period, net of tax</t>
  </si>
  <si>
    <t xml:space="preserve">Total comprehensive income (expense) </t>
  </si>
  <si>
    <t>attributable to:</t>
  </si>
  <si>
    <t xml:space="preserve">Owners of the parent </t>
  </si>
  <si>
    <t xml:space="preserve">Non-controlling interest </t>
  </si>
  <si>
    <t>Earning (loss) per share</t>
  </si>
  <si>
    <t>Basic earning (loss) per share (Baht)</t>
  </si>
  <si>
    <t xml:space="preserve">Director   ____________________________________         Director   ____________________________________         </t>
  </si>
  <si>
    <t xml:space="preserve">Statement of Changes in Equity </t>
  </si>
  <si>
    <t>Consolidated financial information (Unaudited)</t>
  </si>
  <si>
    <t>Attributable to owners of the parent</t>
  </si>
  <si>
    <t>Issued</t>
  </si>
  <si>
    <t>Retained earning (deficits)</t>
  </si>
  <si>
    <t>Non-</t>
  </si>
  <si>
    <t>and paid-up</t>
  </si>
  <si>
    <t>Share</t>
  </si>
  <si>
    <t>Appropriated -</t>
  </si>
  <si>
    <t>Total owners</t>
  </si>
  <si>
    <t>controlling</t>
  </si>
  <si>
    <t>Total</t>
  </si>
  <si>
    <t>share capital</t>
  </si>
  <si>
    <t>premium</t>
  </si>
  <si>
    <t>legal reserve</t>
  </si>
  <si>
    <t>of the parent</t>
  </si>
  <si>
    <t>interests</t>
  </si>
  <si>
    <t>equity</t>
  </si>
  <si>
    <t>Balance as at 1 January 2024</t>
  </si>
  <si>
    <t xml:space="preserve">Changes in equity for period </t>
  </si>
  <si>
    <t>Total comprehensive income for the period</t>
  </si>
  <si>
    <t>Balance as at 31 March 2024</t>
  </si>
  <si>
    <t>Balance as at 1 January 2025</t>
  </si>
  <si>
    <t>Total comprehensive expense for the period</t>
  </si>
  <si>
    <t>Balance as at 31 March 2025</t>
  </si>
  <si>
    <t>Statement of Changes in Equity</t>
  </si>
  <si>
    <t>Separate financial information (Unaudited)</t>
  </si>
  <si>
    <t>Changes in equity for period</t>
  </si>
  <si>
    <t>Statement of Cash Flows</t>
  </si>
  <si>
    <t>Cash flows from operating activities</t>
  </si>
  <si>
    <t xml:space="preserve">Profit (loss) before income tax </t>
  </si>
  <si>
    <t>Adjustments for:</t>
  </si>
  <si>
    <t xml:space="preserve">(Reversal of) expected credit loss of receivables </t>
  </si>
  <si>
    <t xml:space="preserve">Depreciation and amortisation </t>
  </si>
  <si>
    <t>Gain from disposal of properties, plant and equipments</t>
  </si>
  <si>
    <t>Loss from write-off of properties, plant and equipments</t>
  </si>
  <si>
    <t xml:space="preserve">Gains from disposal of </t>
  </si>
  <si>
    <t xml:space="preserve">      financial assets at fair value through profit or loss</t>
  </si>
  <si>
    <t>Interest income</t>
  </si>
  <si>
    <t>Cash flows before change in operating assets and liabilities</t>
  </si>
  <si>
    <t>Change in operating assets and liabilities:</t>
  </si>
  <si>
    <t>-  Trade and other receivables</t>
  </si>
  <si>
    <t xml:space="preserve">-  Inventories </t>
  </si>
  <si>
    <t>-  Other current assets</t>
  </si>
  <si>
    <t>-  Other non-current assets</t>
  </si>
  <si>
    <t>-  Trade and other payables</t>
  </si>
  <si>
    <t>-  Other current liabilities</t>
  </si>
  <si>
    <t>-  Employee benefit obligations</t>
  </si>
  <si>
    <t>Cash flows generated from (used in) operating activities</t>
  </si>
  <si>
    <t>Interest received</t>
  </si>
  <si>
    <t>Interest paid</t>
  </si>
  <si>
    <t>Received withholding tax refunded</t>
  </si>
  <si>
    <t xml:space="preserve">Income tax paid </t>
  </si>
  <si>
    <t>Net cash generated from (used in) operating activities</t>
  </si>
  <si>
    <t>Cash flows from investing activities</t>
  </si>
  <si>
    <t>Cash payment for short-term loans to subsidiaries</t>
  </si>
  <si>
    <t>Cash received from short-term loans to subsidiaries</t>
  </si>
  <si>
    <t>Cash payment for financial asset at fair value</t>
  </si>
  <si>
    <t xml:space="preserve">Proceeds from disposal of  financial assets  </t>
  </si>
  <si>
    <t>at fair value through profit and loss</t>
  </si>
  <si>
    <t>Cash payment for purchases of intangible assets</t>
  </si>
  <si>
    <t>Proceeds from disposal of properties, plants and equipments</t>
  </si>
  <si>
    <t>Interest received from short-term loans to subsidiaries</t>
  </si>
  <si>
    <t>Net cash (used in) generated from investing activities</t>
  </si>
  <si>
    <t>Cash flows from financing activities</t>
  </si>
  <si>
    <t>Cash payment for short-term borrowing from a bank</t>
  </si>
  <si>
    <t>Cash received from short-term borrowing from a bank</t>
  </si>
  <si>
    <t>Cash payment for borrowings from related party</t>
  </si>
  <si>
    <t>Cash payment for lease liabilities</t>
  </si>
  <si>
    <t>Net increase (decrease) in cash and cash equivalents</t>
  </si>
  <si>
    <t>Cash and cash equivalents at beginning of the period</t>
  </si>
  <si>
    <t>Cash and cash equivalents at the end of the period</t>
  </si>
  <si>
    <t>Supplementary information for cash flows</t>
  </si>
  <si>
    <t>Non-cash transactions</t>
  </si>
  <si>
    <t>Account payable from purchases of</t>
  </si>
  <si>
    <t>Increase in right-of use assets and lease liabilities</t>
  </si>
  <si>
    <t>and equipments</t>
  </si>
  <si>
    <t>Cash payment for purchases of properties, plants</t>
  </si>
  <si>
    <t>Net cash used in financing activities</t>
  </si>
  <si>
    <t>Property, plant and equipment</t>
  </si>
  <si>
    <t>Right-of-use assets</t>
  </si>
  <si>
    <t>Intangible assets</t>
  </si>
  <si>
    <t>Profit (loss) for the period</t>
  </si>
  <si>
    <t>Investments in subsidiaries</t>
  </si>
  <si>
    <t>Income tax (expense) income</t>
  </si>
  <si>
    <t>Non-current income tax assets</t>
  </si>
  <si>
    <t>Allowance for income tax assets</t>
  </si>
  <si>
    <t xml:space="preserve"> properties, plants and equipments</t>
  </si>
  <si>
    <t>Reversal of (loss from) allowance for</t>
  </si>
  <si>
    <t>expected credit losses</t>
  </si>
  <si>
    <t>Government grants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</si>
</sst>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&quot;$&quot;#,##0_);\(&quot;$&quot;#,##0\)"/>
    <numFmt numFmtId="165" formatCode="_(* #,##0_);_(* \(#,##0\);_(* &quot;-&quot;_);_(@_)"/>
    <numFmt numFmtId="166" formatCode="_(* #,##0.00_);_(* \(#,##0.00\);_(* &quot;-&quot;??_);_(@_)"/>
    <numFmt numFmtId="167" formatCode="#,##0;\(#,##0\);&quot;-&quot;;@"/>
    <numFmt numFmtId="168" formatCode="#,##0;\(#,##0\)"/>
    <numFmt numFmtId="169" formatCode="_-* #,##0_-;\-* #,##0_-;_-* &quot;-&quot;??_-;_-@_-"/>
    <numFmt numFmtId="170" formatCode="_(* #,##0_);_(* \(#,##0\);_(* &quot;-&quot;??_);_(@_)"/>
    <numFmt numFmtId="171" formatCode="#,##0;\(#,##0\);\-"/>
    <numFmt numFmtId="172" formatCode="#,##0.0000;\(#,##0.0000\);&quot;-&quot;;@"/>
  </numFmts>
  <fonts count="35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Arial"/>
      <family val="2"/>
    </font>
    <font>
      <sz val="12"/>
      <name val="Helv"/>
      <charset val="222"/>
    </font>
    <font>
      <sz val="14"/>
      <name val="AngsanaUPC"/>
      <family val="1"/>
    </font>
    <font>
      <sz val="10"/>
      <name val="MS Sans Serif"/>
      <family val="2"/>
      <charset val="222"/>
    </font>
    <font>
      <sz val="9"/>
      <name val="Arial"/>
      <family val="2"/>
    </font>
    <font>
      <b/>
      <sz val="9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u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 Unicode MS"/>
      <family val="2"/>
    </font>
    <font>
      <u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sz val="9"/>
      <color rgb="FFFF0000"/>
      <name val="Arial"/>
      <family val="2"/>
    </font>
    <font>
      <sz val="9"/>
      <color indexed="8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43" fontId="26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27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2" fillId="0" borderId="0"/>
    <xf numFmtId="0" fontId="5" fillId="0" borderId="0"/>
    <xf numFmtId="9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21" borderId="2" applyNumberFormat="0" applyAlignment="0" applyProtection="0"/>
    <xf numFmtId="0" fontId="11" fillId="0" borderId="6" applyNumberFormat="0" applyFill="0" applyAlignment="0" applyProtection="0"/>
    <xf numFmtId="0" fontId="12" fillId="3" borderId="0" applyNumberFormat="0" applyBorder="0" applyAlignment="0" applyProtection="0"/>
    <xf numFmtId="0" fontId="13" fillId="20" borderId="8" applyNumberFormat="0" applyAlignment="0" applyProtection="0"/>
    <xf numFmtId="0" fontId="14" fillId="20" borderId="1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4" fillId="0" borderId="0"/>
    <xf numFmtId="39" fontId="3" fillId="0" borderId="0"/>
    <xf numFmtId="0" fontId="19" fillId="7" borderId="1" applyNumberFormat="0" applyAlignment="0" applyProtection="0"/>
    <xf numFmtId="0" fontId="20" fillId="22" borderId="0" applyNumberFormat="0" applyBorder="0" applyAlignment="0" applyProtection="0"/>
    <xf numFmtId="0" fontId="21" fillId="0" borderId="9" applyNumberFormat="0" applyFill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" fillId="23" borderId="7" applyNumberFormat="0" applyFont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6" fillId="0" borderId="0"/>
  </cellStyleXfs>
  <cellXfs count="265">
    <xf numFmtId="0" fontId="0" fillId="0" borderId="0" xfId="0"/>
    <xf numFmtId="167" fontId="7" fillId="0" borderId="0" xfId="21" quotePrefix="1" applyNumberFormat="1" applyFont="1" applyFill="1" applyBorder="1" applyAlignment="1">
      <alignment horizontal="right" vertical="center"/>
    </xf>
    <xf numFmtId="0" fontId="7" fillId="0" borderId="0" xfId="42" applyFont="1" applyAlignment="1">
      <alignment horizontal="left" vertical="center"/>
    </xf>
    <xf numFmtId="0" fontId="6" fillId="0" borderId="0" xfId="42" quotePrefix="1" applyFont="1" applyAlignment="1">
      <alignment horizontal="justify" vertical="center"/>
    </xf>
    <xf numFmtId="0" fontId="6" fillId="0" borderId="0" xfId="42" quotePrefix="1" applyFont="1" applyAlignment="1">
      <alignment horizontal="center" vertical="center"/>
    </xf>
    <xf numFmtId="167" fontId="6" fillId="0" borderId="0" xfId="42" quotePrefix="1" applyNumberFormat="1" applyFont="1" applyAlignment="1">
      <alignment horizontal="justify" vertical="center"/>
    </xf>
    <xf numFmtId="0" fontId="6" fillId="0" borderId="0" xfId="42" applyFont="1" applyAlignment="1">
      <alignment vertical="center"/>
    </xf>
    <xf numFmtId="0" fontId="7" fillId="0" borderId="0" xfId="42" applyFont="1" applyAlignment="1">
      <alignment horizontal="center" vertical="center"/>
    </xf>
    <xf numFmtId="0" fontId="7" fillId="0" borderId="0" xfId="42" applyFont="1" applyAlignment="1">
      <alignment horizontal="centerContinuous" vertical="center"/>
    </xf>
    <xf numFmtId="167" fontId="7" fillId="0" borderId="0" xfId="31" applyNumberFormat="1" applyFont="1" applyFill="1" applyBorder="1" applyAlignment="1">
      <alignment horizontal="right" vertical="center"/>
    </xf>
    <xf numFmtId="167" fontId="7" fillId="0" borderId="0" xfId="31" applyNumberFormat="1" applyFont="1" applyFill="1" applyAlignment="1">
      <alignment horizontal="right" vertical="center"/>
    </xf>
    <xf numFmtId="0" fontId="7" fillId="0" borderId="0" xfId="42" applyFont="1" applyAlignment="1">
      <alignment vertical="center"/>
    </xf>
    <xf numFmtId="0" fontId="7" fillId="0" borderId="10" xfId="42" applyFont="1" applyBorder="1" applyAlignment="1">
      <alignment horizontal="left" vertical="center"/>
    </xf>
    <xf numFmtId="0" fontId="7" fillId="0" borderId="10" xfId="42" applyFont="1" applyBorder="1" applyAlignment="1">
      <alignment horizontal="center" vertical="center"/>
    </xf>
    <xf numFmtId="0" fontId="7" fillId="0" borderId="10" xfId="42" applyFont="1" applyBorder="1" applyAlignment="1">
      <alignment horizontal="centerContinuous" vertical="center"/>
    </xf>
    <xf numFmtId="167" fontId="7" fillId="0" borderId="10" xfId="31" applyNumberFormat="1" applyFont="1" applyFill="1" applyBorder="1" applyAlignment="1">
      <alignment horizontal="right" vertical="center"/>
    </xf>
    <xf numFmtId="167" fontId="7" fillId="0" borderId="11" xfId="31" applyNumberFormat="1" applyFont="1" applyFill="1" applyBorder="1" applyAlignment="1">
      <alignment horizontal="right" vertical="center"/>
    </xf>
    <xf numFmtId="167" fontId="7" fillId="0" borderId="0" xfId="21" applyNumberFormat="1" applyFont="1" applyBorder="1" applyAlignment="1">
      <alignment horizontal="right" vertical="center"/>
    </xf>
    <xf numFmtId="167" fontId="7" fillId="0" borderId="0" xfId="21" applyNumberFormat="1" applyFont="1" applyFill="1" applyBorder="1" applyAlignment="1">
      <alignment horizontal="right" vertical="center"/>
    </xf>
    <xf numFmtId="0" fontId="6" fillId="0" borderId="0" xfId="42" applyFont="1" applyAlignment="1">
      <alignment horizontal="left" vertical="center"/>
    </xf>
    <xf numFmtId="0" fontId="25" fillId="0" borderId="0" xfId="42" applyFont="1" applyAlignment="1">
      <alignment horizontal="center" vertical="center"/>
    </xf>
    <xf numFmtId="40" fontId="7" fillId="0" borderId="0" xfId="56" applyNumberFormat="1" applyFont="1" applyAlignment="1">
      <alignment vertical="center"/>
    </xf>
    <xf numFmtId="0" fontId="6" fillId="0" borderId="0" xfId="0" applyFont="1" applyAlignment="1">
      <alignment vertical="center"/>
    </xf>
    <xf numFmtId="167" fontId="6" fillId="0" borderId="0" xfId="0" applyNumberFormat="1" applyFont="1" applyAlignment="1">
      <alignment vertical="center"/>
    </xf>
    <xf numFmtId="40" fontId="6" fillId="0" borderId="0" xfId="56" applyNumberFormat="1" applyFont="1" applyAlignment="1">
      <alignment horizontal="left" vertical="center"/>
    </xf>
    <xf numFmtId="167" fontId="6" fillId="0" borderId="0" xfId="21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167" fontId="6" fillId="0" borderId="10" xfId="21" applyNumberFormat="1" applyFont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40" fontId="6" fillId="0" borderId="0" xfId="56" applyNumberFormat="1" applyFont="1" applyAlignment="1">
      <alignment vertical="center"/>
    </xf>
    <xf numFmtId="167" fontId="6" fillId="0" borderId="0" xfId="21" applyNumberFormat="1" applyFont="1" applyFill="1" applyAlignment="1">
      <alignment horizontal="right" vertical="center"/>
    </xf>
    <xf numFmtId="167" fontId="6" fillId="0" borderId="0" xfId="26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167" fontId="6" fillId="0" borderId="10" xfId="26" applyNumberFormat="1" applyFont="1" applyFill="1" applyBorder="1" applyAlignment="1">
      <alignment horizontal="right" vertical="center"/>
    </xf>
    <xf numFmtId="167" fontId="6" fillId="0" borderId="0" xfId="21" applyNumberFormat="1" applyFont="1" applyFill="1" applyBorder="1" applyAlignment="1">
      <alignment vertical="center"/>
    </xf>
    <xf numFmtId="167" fontId="6" fillId="0" borderId="0" xfId="21" applyNumberFormat="1" applyFont="1" applyFill="1" applyBorder="1" applyAlignment="1">
      <alignment horizontal="right" vertical="center"/>
    </xf>
    <xf numFmtId="0" fontId="6" fillId="0" borderId="0" xfId="55" applyFont="1" applyAlignment="1">
      <alignment vertical="center"/>
    </xf>
    <xf numFmtId="0" fontId="7" fillId="0" borderId="0" xfId="55" applyFont="1" applyAlignment="1">
      <alignment vertical="center"/>
    </xf>
    <xf numFmtId="0" fontId="7" fillId="0" borderId="0" xfId="55" applyFont="1" applyAlignment="1">
      <alignment horizontal="left" vertical="center"/>
    </xf>
    <xf numFmtId="167" fontId="6" fillId="0" borderId="0" xfId="20" applyNumberFormat="1" applyFont="1" applyBorder="1" applyAlignment="1">
      <alignment horizontal="right" vertical="center"/>
    </xf>
    <xf numFmtId="167" fontId="6" fillId="0" borderId="10" xfId="20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170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Alignment="1">
      <alignment horizontal="left" vertical="center"/>
    </xf>
    <xf numFmtId="0" fontId="6" fillId="0" borderId="0" xfId="36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7" fontId="6" fillId="0" borderId="0" xfId="33" applyNumberFormat="1" applyFont="1" applyFill="1" applyAlignment="1">
      <alignment vertical="center"/>
    </xf>
    <xf numFmtId="167" fontId="6" fillId="0" borderId="0" xfId="33" applyNumberFormat="1" applyFont="1" applyFill="1" applyAlignment="1">
      <alignment horizontal="right" vertical="center"/>
    </xf>
    <xf numFmtId="168" fontId="6" fillId="0" borderId="0" xfId="0" applyNumberFormat="1" applyFont="1" applyAlignment="1">
      <alignment vertical="center"/>
    </xf>
    <xf numFmtId="168" fontId="7" fillId="0" borderId="0" xfId="0" applyNumberFormat="1" applyFont="1" applyAlignment="1">
      <alignment horizontal="left" vertical="center"/>
    </xf>
    <xf numFmtId="167" fontId="7" fillId="0" borderId="0" xfId="33" applyNumberFormat="1" applyFont="1" applyFill="1" applyAlignment="1">
      <alignment vertical="center"/>
    </xf>
    <xf numFmtId="167" fontId="7" fillId="0" borderId="0" xfId="33" applyNumberFormat="1" applyFont="1" applyFill="1" applyAlignment="1">
      <alignment horizontal="right" vertical="center"/>
    </xf>
    <xf numFmtId="168" fontId="7" fillId="0" borderId="10" xfId="0" applyNumberFormat="1" applyFont="1" applyBorder="1" applyAlignment="1">
      <alignment horizontal="left" vertical="center"/>
    </xf>
    <xf numFmtId="167" fontId="7" fillId="0" borderId="10" xfId="33" applyNumberFormat="1" applyFont="1" applyFill="1" applyBorder="1" applyAlignment="1">
      <alignment vertical="center"/>
    </xf>
    <xf numFmtId="167" fontId="7" fillId="0" borderId="10" xfId="33" applyNumberFormat="1" applyFont="1" applyFill="1" applyBorder="1" applyAlignment="1">
      <alignment horizontal="right" vertical="center"/>
    </xf>
    <xf numFmtId="167" fontId="6" fillId="0" borderId="10" xfId="0" applyNumberFormat="1" applyFont="1" applyBorder="1" applyAlignment="1">
      <alignment horizontal="right" vertical="center"/>
    </xf>
    <xf numFmtId="167" fontId="7" fillId="0" borderId="0" xfId="33" applyNumberFormat="1" applyFont="1" applyFill="1" applyBorder="1" applyAlignment="1">
      <alignment vertical="center"/>
    </xf>
    <xf numFmtId="167" fontId="7" fillId="0" borderId="0" xfId="33" applyNumberFormat="1" applyFont="1" applyFill="1" applyBorder="1" applyAlignment="1">
      <alignment horizontal="right" vertical="center"/>
    </xf>
    <xf numFmtId="168" fontId="7" fillId="0" borderId="10" xfId="0" applyNumberFormat="1" applyFont="1" applyBorder="1" applyAlignment="1">
      <alignment horizontal="right" vertical="center"/>
    </xf>
    <xf numFmtId="0" fontId="7" fillId="0" borderId="10" xfId="55" applyFont="1" applyBorder="1" applyAlignment="1">
      <alignment horizontal="right" vertical="center"/>
    </xf>
    <xf numFmtId="0" fontId="6" fillId="0" borderId="0" xfId="55" applyFont="1" applyAlignment="1">
      <alignment horizontal="centerContinuous" vertical="center"/>
    </xf>
    <xf numFmtId="0" fontId="6" fillId="0" borderId="0" xfId="55" applyFont="1" applyAlignment="1">
      <alignment horizontal="right" vertical="center"/>
    </xf>
    <xf numFmtId="170" fontId="7" fillId="0" borderId="0" xfId="45" applyNumberFormat="1" applyFont="1" applyFill="1" applyBorder="1" applyAlignment="1">
      <alignment horizontal="center" vertical="center"/>
    </xf>
    <xf numFmtId="170" fontId="7" fillId="0" borderId="0" xfId="45" applyNumberFormat="1" applyFont="1" applyBorder="1" applyAlignment="1">
      <alignment horizontal="right" vertical="center"/>
    </xf>
    <xf numFmtId="167" fontId="7" fillId="0" borderId="0" xfId="45" applyNumberFormat="1" applyFont="1" applyAlignment="1">
      <alignment horizontal="right" vertical="center"/>
    </xf>
    <xf numFmtId="170" fontId="7" fillId="0" borderId="0" xfId="45" applyNumberFormat="1" applyFont="1" applyFill="1" applyBorder="1" applyAlignment="1">
      <alignment horizontal="right" vertical="center"/>
    </xf>
    <xf numFmtId="167" fontId="7" fillId="0" borderId="0" xfId="45" applyNumberFormat="1" applyFont="1" applyBorder="1" applyAlignment="1">
      <alignment horizontal="right" vertical="center"/>
    </xf>
    <xf numFmtId="0" fontId="7" fillId="0" borderId="0" xfId="55" applyFont="1" applyAlignment="1">
      <alignment horizontal="right" vertical="center"/>
    </xf>
    <xf numFmtId="167" fontId="7" fillId="0" borderId="0" xfId="45" applyNumberFormat="1" applyFont="1" applyFill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7" fontId="7" fillId="0" borderId="10" xfId="0" applyNumberFormat="1" applyFont="1" applyBorder="1" applyAlignment="1">
      <alignment horizontal="right" vertical="center"/>
    </xf>
    <xf numFmtId="167" fontId="6" fillId="0" borderId="0" xfId="45" applyNumberFormat="1" applyFont="1" applyBorder="1" applyAlignment="1">
      <alignment horizontal="right" vertical="center"/>
    </xf>
    <xf numFmtId="170" fontId="6" fillId="0" borderId="0" xfId="45" applyNumberFormat="1" applyFont="1" applyFill="1" applyBorder="1" applyAlignment="1">
      <alignment horizontal="center" vertical="center"/>
    </xf>
    <xf numFmtId="170" fontId="6" fillId="0" borderId="0" xfId="45" applyNumberFormat="1" applyFont="1" applyFill="1" applyBorder="1" applyAlignment="1">
      <alignment horizontal="right" vertical="center"/>
    </xf>
    <xf numFmtId="170" fontId="6" fillId="0" borderId="0" xfId="45" applyNumberFormat="1" applyFont="1" applyBorder="1" applyAlignment="1">
      <alignment horizontal="right" vertical="center"/>
    </xf>
    <xf numFmtId="167" fontId="6" fillId="0" borderId="0" xfId="45" applyNumberFormat="1" applyFont="1" applyAlignment="1">
      <alignment horizontal="right" vertical="center"/>
    </xf>
    <xf numFmtId="166" fontId="6" fillId="0" borderId="0" xfId="45" applyFont="1" applyFill="1" applyBorder="1" applyAlignment="1">
      <alignment vertical="center"/>
    </xf>
    <xf numFmtId="167" fontId="6" fillId="0" borderId="0" xfId="45" applyNumberFormat="1" applyFont="1" applyFill="1" applyBorder="1" applyAlignment="1">
      <alignment vertical="center"/>
    </xf>
    <xf numFmtId="167" fontId="6" fillId="0" borderId="0" xfId="33" applyNumberFormat="1" applyFont="1" applyBorder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7" fontId="6" fillId="0" borderId="10" xfId="21" applyNumberFormat="1" applyFont="1" applyFill="1" applyBorder="1" applyAlignment="1">
      <alignment horizontal="right" vertical="center"/>
    </xf>
    <xf numFmtId="166" fontId="6" fillId="0" borderId="0" xfId="45" applyFont="1" applyFill="1" applyBorder="1" applyAlignment="1">
      <alignment horizontal="right" vertical="center"/>
    </xf>
    <xf numFmtId="167" fontId="6" fillId="0" borderId="10" xfId="45" applyNumberFormat="1" applyFont="1" applyFill="1" applyBorder="1" applyAlignment="1">
      <alignment vertical="center"/>
    </xf>
    <xf numFmtId="167" fontId="6" fillId="0" borderId="10" xfId="21" applyNumberFormat="1" applyFont="1" applyFill="1" applyBorder="1" applyAlignment="1">
      <alignment vertical="center"/>
    </xf>
    <xf numFmtId="167" fontId="6" fillId="0" borderId="12" xfId="45" applyNumberFormat="1" applyFont="1" applyFill="1" applyBorder="1" applyAlignment="1">
      <alignment vertical="center"/>
    </xf>
    <xf numFmtId="166" fontId="6" fillId="0" borderId="0" xfId="45" applyFont="1" applyFill="1" applyBorder="1" applyAlignment="1">
      <alignment horizontal="center" vertical="center"/>
    </xf>
    <xf numFmtId="168" fontId="6" fillId="0" borderId="10" xfId="0" applyNumberFormat="1" applyFont="1" applyBorder="1" applyAlignment="1">
      <alignment horizontal="left" vertical="center"/>
    </xf>
    <xf numFmtId="167" fontId="6" fillId="0" borderId="10" xfId="33" applyNumberFormat="1" applyFont="1" applyFill="1" applyBorder="1" applyAlignment="1">
      <alignment vertical="center"/>
    </xf>
    <xf numFmtId="167" fontId="6" fillId="0" borderId="10" xfId="33" applyNumberFormat="1" applyFont="1" applyFill="1" applyBorder="1" applyAlignment="1">
      <alignment horizontal="right" vertical="center"/>
    </xf>
    <xf numFmtId="0" fontId="7" fillId="0" borderId="0" xfId="55" applyFont="1" applyAlignment="1">
      <alignment horizontal="centerContinuous" vertical="center"/>
    </xf>
    <xf numFmtId="167" fontId="7" fillId="0" borderId="0" xfId="45" applyNumberFormat="1" applyFont="1" applyFill="1" applyBorder="1" applyAlignment="1">
      <alignment horizontal="right" vertical="center"/>
    </xf>
    <xf numFmtId="167" fontId="7" fillId="0" borderId="0" xfId="55" applyNumberFormat="1" applyFont="1" applyAlignment="1">
      <alignment horizontal="right" vertical="center"/>
    </xf>
    <xf numFmtId="167" fontId="6" fillId="0" borderId="0" xfId="33" applyNumberFormat="1" applyFont="1" applyFill="1" applyBorder="1" applyAlignment="1">
      <alignment vertical="center"/>
    </xf>
    <xf numFmtId="167" fontId="6" fillId="0" borderId="0" xfId="33" applyNumberFormat="1" applyFont="1" applyFill="1" applyBorder="1" applyAlignment="1">
      <alignment horizontal="right" vertical="center"/>
    </xf>
    <xf numFmtId="167" fontId="6" fillId="0" borderId="12" xfId="0" applyNumberFormat="1" applyFont="1" applyBorder="1" applyAlignment="1">
      <alignment horizontal="right" vertical="center"/>
    </xf>
    <xf numFmtId="167" fontId="6" fillId="0" borderId="0" xfId="27" applyNumberFormat="1" applyFont="1" applyFill="1" applyAlignment="1">
      <alignment horizontal="right" vertical="center"/>
    </xf>
    <xf numFmtId="168" fontId="6" fillId="0" borderId="10" xfId="36" applyNumberFormat="1" applyFont="1" applyBorder="1" applyAlignment="1">
      <alignment horizontal="left" vertical="center"/>
    </xf>
    <xf numFmtId="167" fontId="6" fillId="0" borderId="0" xfId="26" applyNumberFormat="1" applyFont="1" applyFill="1" applyAlignment="1">
      <alignment horizontal="right" vertical="center" wrapText="1"/>
    </xf>
    <xf numFmtId="167" fontId="6" fillId="0" borderId="0" xfId="26" applyNumberFormat="1" applyFont="1" applyFill="1" applyBorder="1" applyAlignment="1">
      <alignment horizontal="right" vertical="center" wrapText="1"/>
    </xf>
    <xf numFmtId="167" fontId="6" fillId="0" borderId="0" xfId="21" applyNumberFormat="1" applyFont="1" applyFill="1" applyAlignment="1">
      <alignment vertical="center"/>
    </xf>
    <xf numFmtId="167" fontId="6" fillId="0" borderId="0" xfId="26" applyNumberFormat="1" applyFont="1" applyFill="1" applyBorder="1" applyAlignment="1">
      <alignment horizontal="right" vertical="center"/>
    </xf>
    <xf numFmtId="167" fontId="6" fillId="0" borderId="12" xfId="21" applyNumberFormat="1" applyFont="1" applyFill="1" applyBorder="1" applyAlignment="1">
      <alignment horizontal="right" vertical="center"/>
    </xf>
    <xf numFmtId="0" fontId="6" fillId="0" borderId="10" xfId="55" applyFont="1" applyBorder="1" applyAlignment="1">
      <alignment vertical="center"/>
    </xf>
    <xf numFmtId="0" fontId="6" fillId="0" borderId="10" xfId="42" applyFont="1" applyBorder="1" applyAlignment="1">
      <alignment vertical="center"/>
    </xf>
    <xf numFmtId="167" fontId="6" fillId="0" borderId="0" xfId="20" applyNumberFormat="1" applyFont="1" applyFill="1" applyBorder="1" applyAlignment="1">
      <alignment horizontal="right" vertical="center"/>
    </xf>
    <xf numFmtId="167" fontId="6" fillId="0" borderId="10" xfId="20" applyNumberFormat="1" applyFont="1" applyFill="1" applyBorder="1" applyAlignment="1">
      <alignment horizontal="right" vertical="center"/>
    </xf>
    <xf numFmtId="172" fontId="6" fillId="0" borderId="0" xfId="19" applyNumberFormat="1" applyFont="1" applyFill="1" applyAlignment="1">
      <alignment horizontal="right" vertical="center"/>
    </xf>
    <xf numFmtId="167" fontId="6" fillId="0" borderId="0" xfId="29" applyNumberFormat="1" applyFont="1" applyFill="1" applyAlignment="1">
      <alignment horizontal="right" vertical="center" wrapText="1"/>
    </xf>
    <xf numFmtId="171" fontId="6" fillId="0" borderId="0" xfId="26" applyNumberFormat="1" applyFont="1" applyFill="1" applyAlignment="1">
      <alignment horizontal="right" vertical="center" wrapText="1"/>
    </xf>
    <xf numFmtId="171" fontId="6" fillId="0" borderId="0" xfId="21" applyNumberFormat="1" applyFont="1" applyFill="1" applyBorder="1" applyAlignment="1">
      <alignment horizontal="right" vertical="center"/>
    </xf>
    <xf numFmtId="171" fontId="6" fillId="0" borderId="10" xfId="21" applyNumberFormat="1" applyFont="1" applyFill="1" applyBorder="1" applyAlignment="1">
      <alignment horizontal="right" vertical="center"/>
    </xf>
    <xf numFmtId="0" fontId="7" fillId="0" borderId="0" xfId="36" applyFont="1" applyAlignment="1">
      <alignment horizontal="center" vertical="center"/>
    </xf>
    <xf numFmtId="0" fontId="7" fillId="0" borderId="10" xfId="36" applyFont="1" applyBorder="1" applyAlignment="1">
      <alignment horizontal="center" vertical="center"/>
    </xf>
    <xf numFmtId="167" fontId="7" fillId="0" borderId="0" xfId="31" quotePrefix="1" applyNumberFormat="1" applyFont="1" applyFill="1" applyBorder="1" applyAlignment="1">
      <alignment horizontal="right" vertical="center"/>
    </xf>
    <xf numFmtId="167" fontId="7" fillId="0" borderId="10" xfId="31" quotePrefix="1" applyNumberFormat="1" applyFont="1" applyFill="1" applyBorder="1" applyAlignment="1">
      <alignment horizontal="right" vertical="center"/>
    </xf>
    <xf numFmtId="167" fontId="7" fillId="0" borderId="10" xfId="2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7" fontId="7" fillId="0" borderId="0" xfId="21" applyNumberFormat="1" applyFont="1" applyFill="1" applyBorder="1" applyAlignment="1">
      <alignment horizontal="center" vertical="center"/>
    </xf>
    <xf numFmtId="167" fontId="7" fillId="0" borderId="10" xfId="45" applyNumberFormat="1" applyFont="1" applyBorder="1" applyAlignment="1">
      <alignment horizontal="right" vertical="center"/>
    </xf>
    <xf numFmtId="167" fontId="7" fillId="0" borderId="0" xfId="31" quotePrefix="1" applyNumberFormat="1" applyFont="1" applyFill="1" applyBorder="1" applyAlignment="1">
      <alignment horizontal="center" vertical="center"/>
    </xf>
    <xf numFmtId="167" fontId="6" fillId="0" borderId="0" xfId="29" applyNumberFormat="1" applyFont="1" applyFill="1" applyAlignment="1">
      <alignment horizontal="right" vertical="center"/>
    </xf>
    <xf numFmtId="167" fontId="6" fillId="0" borderId="0" xfId="19" applyNumberFormat="1" applyFont="1" applyFill="1" applyBorder="1" applyAlignment="1">
      <alignment horizontal="right" vertical="top" wrapText="1"/>
    </xf>
    <xf numFmtId="167" fontId="6" fillId="0" borderId="0" xfId="19" applyNumberFormat="1" applyFont="1" applyFill="1" applyAlignment="1">
      <alignment horizontal="right" vertical="top" wrapText="1"/>
    </xf>
    <xf numFmtId="167" fontId="6" fillId="0" borderId="10" xfId="29" applyNumberFormat="1" applyFont="1" applyFill="1" applyBorder="1" applyAlignment="1">
      <alignment horizontal="right" vertical="center"/>
    </xf>
    <xf numFmtId="167" fontId="6" fillId="0" borderId="0" xfId="19" applyNumberFormat="1" applyFont="1" applyFill="1" applyAlignment="1">
      <alignment vertical="top"/>
    </xf>
    <xf numFmtId="167" fontId="6" fillId="0" borderId="10" xfId="26" applyNumberFormat="1" applyFont="1" applyFill="1" applyBorder="1" applyAlignment="1">
      <alignment vertical="center"/>
    </xf>
    <xf numFmtId="167" fontId="6" fillId="0" borderId="0" xfId="27" applyNumberFormat="1" applyFont="1" applyFill="1" applyBorder="1" applyAlignment="1">
      <alignment horizontal="right" vertical="center"/>
    </xf>
    <xf numFmtId="169" fontId="6" fillId="0" borderId="0" xfId="20" applyNumberFormat="1" applyFont="1" applyFill="1" applyBorder="1" applyAlignment="1">
      <alignment horizontal="right" vertical="center" wrapText="1"/>
    </xf>
    <xf numFmtId="168" fontId="6" fillId="0" borderId="0" xfId="20" applyNumberFormat="1" applyFont="1" applyFill="1" applyAlignment="1">
      <alignment horizontal="right" vertical="center"/>
    </xf>
    <xf numFmtId="169" fontId="6" fillId="0" borderId="0" xfId="20" applyNumberFormat="1" applyFont="1" applyFill="1" applyBorder="1" applyAlignment="1">
      <alignment horizontal="right" vertical="center"/>
    </xf>
    <xf numFmtId="167" fontId="6" fillId="0" borderId="0" xfId="39" applyNumberFormat="1" applyFont="1" applyAlignment="1">
      <alignment horizontal="right" vertical="center"/>
    </xf>
    <xf numFmtId="167" fontId="6" fillId="0" borderId="10" xfId="39" applyNumberFormat="1" applyFont="1" applyBorder="1" applyAlignment="1">
      <alignment horizontal="right" vertical="center"/>
    </xf>
    <xf numFmtId="168" fontId="6" fillId="0" borderId="0" xfId="24" applyNumberFormat="1" applyFont="1" applyFill="1" applyAlignment="1">
      <alignment vertical="center"/>
    </xf>
    <xf numFmtId="168" fontId="6" fillId="0" borderId="0" xfId="24" applyNumberFormat="1" applyFont="1" applyFill="1" applyBorder="1" applyAlignment="1">
      <alignment vertical="center"/>
    </xf>
    <xf numFmtId="167" fontId="6" fillId="0" borderId="0" xfId="32" applyNumberFormat="1" applyFont="1" applyFill="1" applyBorder="1" applyAlignment="1">
      <alignment horizontal="right" vertical="center"/>
    </xf>
    <xf numFmtId="167" fontId="6" fillId="0" borderId="0" xfId="21" applyNumberFormat="1" applyFont="1" applyAlignment="1">
      <alignment horizontal="right" vertical="center"/>
    </xf>
    <xf numFmtId="167" fontId="7" fillId="0" borderId="0" xfId="21" applyNumberFormat="1" applyFont="1" applyAlignment="1">
      <alignment horizontal="right" vertical="center"/>
    </xf>
    <xf numFmtId="0" fontId="7" fillId="0" borderId="0" xfId="36" applyFont="1" applyAlignment="1">
      <alignment horizontal="left" vertical="center"/>
    </xf>
    <xf numFmtId="0" fontId="7" fillId="0" borderId="0" xfId="36" applyFont="1" applyAlignment="1">
      <alignment horizontal="centerContinuous" vertical="center"/>
    </xf>
    <xf numFmtId="167" fontId="7" fillId="0" borderId="0" xfId="21" applyNumberFormat="1" applyFont="1" applyFill="1" applyAlignment="1">
      <alignment horizontal="right" vertical="center"/>
    </xf>
    <xf numFmtId="0" fontId="7" fillId="0" borderId="0" xfId="36" applyFont="1" applyAlignment="1">
      <alignment vertical="center"/>
    </xf>
    <xf numFmtId="0" fontId="7" fillId="0" borderId="10" xfId="36" applyFont="1" applyBorder="1" applyAlignment="1">
      <alignment horizontal="left" vertical="center"/>
    </xf>
    <xf numFmtId="0" fontId="7" fillId="0" borderId="10" xfId="36" applyFont="1" applyBorder="1" applyAlignment="1">
      <alignment horizontal="centerContinuous" vertical="center"/>
    </xf>
    <xf numFmtId="167" fontId="7" fillId="0" borderId="10" xfId="21" applyNumberFormat="1" applyFont="1" applyBorder="1" applyAlignment="1">
      <alignment horizontal="right" vertical="center"/>
    </xf>
    <xf numFmtId="167" fontId="7" fillId="0" borderId="11" xfId="21" applyNumberFormat="1" applyFont="1" applyBorder="1" applyAlignment="1">
      <alignment horizontal="right" vertical="center"/>
    </xf>
    <xf numFmtId="167" fontId="7" fillId="0" borderId="11" xfId="21" applyNumberFormat="1" applyFont="1" applyFill="1" applyBorder="1" applyAlignment="1">
      <alignment horizontal="right" vertical="center"/>
    </xf>
    <xf numFmtId="0" fontId="7" fillId="0" borderId="0" xfId="0" applyFont="1"/>
    <xf numFmtId="0" fontId="25" fillId="0" borderId="0" xfId="36" applyFont="1" applyAlignment="1">
      <alignment horizontal="center" vertical="center"/>
    </xf>
    <xf numFmtId="167" fontId="7" fillId="0" borderId="0" xfId="21" quotePrefix="1" applyNumberFormat="1" applyFont="1" applyBorder="1" applyAlignment="1">
      <alignment horizontal="right" vertical="center"/>
    </xf>
    <xf numFmtId="167" fontId="7" fillId="0" borderId="0" xfId="36" applyNumberFormat="1" applyFont="1" applyAlignment="1">
      <alignment vertical="center"/>
    </xf>
    <xf numFmtId="167" fontId="6" fillId="0" borderId="0" xfId="21" applyNumberFormat="1" applyFont="1" applyAlignment="1">
      <alignment horizontal="right" vertical="center" wrapText="1"/>
    </xf>
    <xf numFmtId="0" fontId="6" fillId="0" borderId="0" xfId="56" applyNumberFormat="1" applyFont="1" applyAlignment="1">
      <alignment vertical="center"/>
    </xf>
    <xf numFmtId="0" fontId="6" fillId="0" borderId="0" xfId="56" applyNumberFormat="1" applyFont="1" applyAlignment="1">
      <alignment horizontal="left" vertical="center"/>
    </xf>
    <xf numFmtId="167" fontId="6" fillId="0" borderId="0" xfId="26" applyNumberFormat="1" applyFont="1" applyBorder="1" applyAlignment="1">
      <alignment horizontal="right" vertical="center" wrapText="1"/>
    </xf>
    <xf numFmtId="167" fontId="6" fillId="0" borderId="12" xfId="21" applyNumberFormat="1" applyFont="1" applyBorder="1" applyAlignment="1">
      <alignment horizontal="right" vertical="center"/>
    </xf>
    <xf numFmtId="167" fontId="6" fillId="0" borderId="0" xfId="36" applyNumberFormat="1" applyFont="1" applyAlignment="1">
      <alignment vertical="center"/>
    </xf>
    <xf numFmtId="167" fontId="6" fillId="0" borderId="0" xfId="21" applyNumberFormat="1" applyFont="1" applyBorder="1" applyAlignment="1">
      <alignment vertical="center"/>
    </xf>
    <xf numFmtId="167" fontId="6" fillId="0" borderId="0" xfId="36" applyNumberFormat="1" applyFont="1" applyAlignment="1">
      <alignment horizontal="right" vertical="center"/>
    </xf>
    <xf numFmtId="0" fontId="6" fillId="0" borderId="10" xfId="36" quotePrefix="1" applyFont="1" applyBorder="1" applyAlignment="1">
      <alignment vertical="center"/>
    </xf>
    <xf numFmtId="167" fontId="6" fillId="0" borderId="10" xfId="36" quotePrefix="1" applyNumberFormat="1" applyFont="1" applyBorder="1" applyAlignment="1">
      <alignment vertical="center"/>
    </xf>
    <xf numFmtId="0" fontId="6" fillId="0" borderId="0" xfId="36" quotePrefix="1" applyFont="1" applyAlignment="1">
      <alignment horizontal="justify" vertical="center"/>
    </xf>
    <xf numFmtId="0" fontId="6" fillId="0" borderId="0" xfId="36" quotePrefix="1" applyFont="1" applyAlignment="1">
      <alignment horizontal="center" vertical="center"/>
    </xf>
    <xf numFmtId="167" fontId="6" fillId="0" borderId="0" xfId="36" quotePrefix="1" applyNumberFormat="1" applyFont="1" applyAlignment="1">
      <alignment horizontal="justify" vertical="center"/>
    </xf>
    <xf numFmtId="167" fontId="6" fillId="0" borderId="0" xfId="26" applyNumberFormat="1" applyFont="1" applyFill="1" applyAlignment="1">
      <alignment vertical="center"/>
    </xf>
    <xf numFmtId="167" fontId="6" fillId="0" borderId="10" xfId="26" applyNumberFormat="1" applyFont="1" applyFill="1" applyBorder="1" applyAlignment="1">
      <alignment horizontal="right" vertical="center" wrapText="1"/>
    </xf>
    <xf numFmtId="0" fontId="6" fillId="0" borderId="10" xfId="36" applyFont="1" applyBorder="1" applyAlignment="1">
      <alignment vertical="center"/>
    </xf>
    <xf numFmtId="167" fontId="6" fillId="0" borderId="10" xfId="36" applyNumberFormat="1" applyFont="1" applyBorder="1" applyAlignment="1">
      <alignment vertical="center"/>
    </xf>
    <xf numFmtId="167" fontId="6" fillId="0" borderId="12" xfId="20" applyNumberFormat="1" applyFont="1" applyFill="1" applyBorder="1" applyAlignment="1">
      <alignment horizontal="right" vertical="center"/>
    </xf>
    <xf numFmtId="0" fontId="29" fillId="0" borderId="0" xfId="36" applyFont="1" applyAlignment="1">
      <alignment horizontal="center" vertical="center"/>
    </xf>
    <xf numFmtId="168" fontId="6" fillId="0" borderId="10" xfId="36" quotePrefix="1" applyNumberFormat="1" applyFont="1" applyBorder="1" applyAlignment="1">
      <alignment vertical="center"/>
    </xf>
    <xf numFmtId="167" fontId="6" fillId="0" borderId="0" xfId="29" applyNumberFormat="1" applyFont="1" applyFill="1" applyBorder="1" applyAlignment="1">
      <alignment horizontal="right" vertical="center"/>
    </xf>
    <xf numFmtId="0" fontId="30" fillId="0" borderId="0" xfId="55" applyFont="1" applyAlignment="1">
      <alignment vertical="center"/>
    </xf>
    <xf numFmtId="0" fontId="30" fillId="0" borderId="0" xfId="39" applyFont="1" applyAlignment="1">
      <alignment vertical="center"/>
    </xf>
    <xf numFmtId="167" fontId="30" fillId="0" borderId="0" xfId="27" applyNumberFormat="1" applyFont="1" applyFill="1" applyAlignment="1">
      <alignment horizontal="right" vertical="center"/>
    </xf>
    <xf numFmtId="167" fontId="30" fillId="0" borderId="0" xfId="27" applyNumberFormat="1" applyFont="1" applyFill="1" applyBorder="1" applyAlignment="1">
      <alignment horizontal="right" vertical="center"/>
    </xf>
    <xf numFmtId="0" fontId="30" fillId="0" borderId="0" xfId="0" applyFont="1" applyAlignment="1">
      <alignment vertical="center"/>
    </xf>
    <xf numFmtId="167" fontId="30" fillId="0" borderId="0" xfId="39" applyNumberFormat="1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30" fillId="0" borderId="0" xfId="39" applyFont="1" applyAlignment="1">
      <alignment horizontal="center" vertical="center"/>
    </xf>
    <xf numFmtId="169" fontId="6" fillId="0" borderId="0" xfId="20" applyNumberFormat="1" applyFont="1" applyFill="1" applyAlignment="1">
      <alignment horizontal="right" vertical="center"/>
    </xf>
    <xf numFmtId="0" fontId="31" fillId="0" borderId="10" xfId="36" applyFont="1" applyBorder="1" applyAlignment="1">
      <alignment horizontal="center" vertical="center"/>
    </xf>
    <xf numFmtId="167" fontId="31" fillId="0" borderId="10" xfId="31" quotePrefix="1" applyNumberFormat="1" applyFont="1" applyFill="1" applyBorder="1" applyAlignment="1">
      <alignment horizontal="right" vertical="center"/>
    </xf>
    <xf numFmtId="167" fontId="31" fillId="0" borderId="0" xfId="31" quotePrefix="1" applyNumberFormat="1" applyFont="1" applyFill="1" applyBorder="1" applyAlignment="1">
      <alignment horizontal="right" vertical="center"/>
    </xf>
    <xf numFmtId="169" fontId="6" fillId="0" borderId="0" xfId="19" applyNumberFormat="1" applyFont="1" applyFill="1" applyBorder="1" applyAlignment="1">
      <alignment vertical="center"/>
    </xf>
    <xf numFmtId="167" fontId="30" fillId="0" borderId="10" xfId="29" applyNumberFormat="1" applyFont="1" applyBorder="1" applyAlignment="1">
      <alignment horizontal="right" vertical="center"/>
    </xf>
    <xf numFmtId="167" fontId="30" fillId="0" borderId="0" xfId="29" applyNumberFormat="1" applyFont="1" applyBorder="1" applyAlignment="1">
      <alignment horizontal="right" vertical="center"/>
    </xf>
    <xf numFmtId="0" fontId="32" fillId="0" borderId="0" xfId="42" applyFont="1" applyAlignment="1">
      <alignment horizontal="left" vertical="center"/>
    </xf>
    <xf numFmtId="0" fontId="33" fillId="0" borderId="0" xfId="0" applyFont="1" applyAlignment="1">
      <alignment horizontal="right" vertical="center"/>
    </xf>
    <xf numFmtId="0" fontId="34" fillId="0" borderId="0" xfId="42" applyFont="1" applyAlignment="1">
      <alignment horizontal="left" vertical="center"/>
    </xf>
    <xf numFmtId="172" fontId="6" fillId="0" borderId="12" xfId="19" applyNumberFormat="1" applyFont="1" applyFill="1" applyBorder="1" applyAlignment="1">
      <alignment horizontal="right" vertical="center"/>
    </xf>
    <xf numFmtId="172" fontId="6" fillId="0" borderId="12" xfId="21" applyNumberFormat="1" applyFont="1" applyFill="1" applyBorder="1" applyAlignment="1">
      <alignment horizontal="right" vertical="center"/>
    </xf>
    <xf numFmtId="172" fontId="6" fillId="0" borderId="0" xfId="21" applyNumberFormat="1" applyFont="1" applyFill="1" applyBorder="1" applyAlignment="1">
      <alignment horizontal="right" vertical="center"/>
    </xf>
    <xf numFmtId="0" fontId="32" fillId="0" borderId="10" xfId="42" applyFont="1" applyBorder="1" applyAlignment="1">
      <alignment horizontal="left" vertical="center"/>
    </xf>
    <xf numFmtId="0" fontId="33" fillId="0" borderId="10" xfId="0" applyFont="1" applyBorder="1" applyAlignment="1">
      <alignment horizontal="right" vertical="center"/>
    </xf>
    <xf numFmtId="167" fontId="30" fillId="0" borderId="0" xfId="20" applyNumberFormat="1" applyFont="1" applyFill="1" applyBorder="1" applyAlignment="1">
      <alignment horizontal="right" vertical="center"/>
    </xf>
    <xf numFmtId="167" fontId="30" fillId="0" borderId="0" xfId="0" applyNumberFormat="1" applyFont="1" applyAlignment="1">
      <alignment vertical="center"/>
    </xf>
    <xf numFmtId="0" fontId="30" fillId="0" borderId="0" xfId="0" quotePrefix="1" applyFont="1" applyAlignment="1">
      <alignment vertical="center"/>
    </xf>
    <xf numFmtId="171" fontId="30" fillId="0" borderId="0" xfId="20" applyNumberFormat="1" applyFont="1" applyFill="1" applyBorder="1" applyAlignment="1">
      <alignment horizontal="right" vertical="center"/>
    </xf>
    <xf numFmtId="0" fontId="31" fillId="0" borderId="0" xfId="42" applyFont="1" applyAlignment="1">
      <alignment horizontal="left" vertical="center"/>
    </xf>
    <xf numFmtId="0" fontId="31" fillId="0" borderId="10" xfId="42" applyFont="1" applyBorder="1" applyAlignment="1">
      <alignment horizontal="left" vertical="center"/>
    </xf>
    <xf numFmtId="0" fontId="30" fillId="0" borderId="10" xfId="39" applyFont="1" applyBorder="1" applyAlignment="1">
      <alignment vertical="center"/>
    </xf>
    <xf numFmtId="0" fontId="30" fillId="0" borderId="10" xfId="39" applyFont="1" applyBorder="1" applyAlignment="1">
      <alignment horizontal="center" vertical="center"/>
    </xf>
    <xf numFmtId="0" fontId="31" fillId="0" borderId="0" xfId="39" quotePrefix="1" applyFont="1" applyAlignment="1">
      <alignment vertical="center"/>
    </xf>
    <xf numFmtId="0" fontId="31" fillId="0" borderId="0" xfId="39" applyFont="1" applyAlignment="1">
      <alignment horizontal="justify" vertical="center" wrapText="1"/>
    </xf>
    <xf numFmtId="0" fontId="31" fillId="0" borderId="0" xfId="39" applyFont="1" applyAlignment="1">
      <alignment horizontal="center" vertical="center" wrapText="1"/>
    </xf>
    <xf numFmtId="0" fontId="31" fillId="0" borderId="0" xfId="39" applyFont="1" applyAlignment="1">
      <alignment vertical="center" wrapText="1"/>
    </xf>
    <xf numFmtId="168" fontId="31" fillId="0" borderId="0" xfId="39" applyNumberFormat="1" applyFont="1" applyAlignment="1">
      <alignment horizontal="center" vertical="center"/>
    </xf>
    <xf numFmtId="0" fontId="31" fillId="0" borderId="0" xfId="42" applyFont="1" applyAlignment="1">
      <alignment vertical="center"/>
    </xf>
    <xf numFmtId="167" fontId="30" fillId="0" borderId="0" xfId="24" applyNumberFormat="1" applyFont="1" applyFill="1" applyBorder="1" applyAlignment="1">
      <alignment horizontal="right" vertical="center" wrapText="1"/>
    </xf>
    <xf numFmtId="169" fontId="30" fillId="0" borderId="0" xfId="24" applyNumberFormat="1" applyFont="1" applyFill="1" applyAlignment="1">
      <alignment vertical="center"/>
    </xf>
    <xf numFmtId="167" fontId="30" fillId="0" borderId="0" xfId="27" applyNumberFormat="1" applyFont="1" applyFill="1" applyAlignment="1">
      <alignment horizontal="center" vertical="center"/>
    </xf>
    <xf numFmtId="167" fontId="30" fillId="0" borderId="10" xfId="27" applyNumberFormat="1" applyFont="1" applyFill="1" applyBorder="1" applyAlignment="1">
      <alignment horizontal="right" vertical="center"/>
    </xf>
    <xf numFmtId="168" fontId="30" fillId="0" borderId="0" xfId="39" applyNumberFormat="1" applyFont="1" applyAlignment="1">
      <alignment horizontal="left" vertical="center"/>
    </xf>
    <xf numFmtId="168" fontId="30" fillId="0" borderId="0" xfId="24" applyNumberFormat="1" applyFont="1" applyFill="1" applyAlignment="1">
      <alignment vertical="center"/>
    </xf>
    <xf numFmtId="169" fontId="30" fillId="0" borderId="0" xfId="24" applyNumberFormat="1" applyFont="1" applyFill="1" applyBorder="1" applyAlignment="1">
      <alignment horizontal="right" vertical="center" wrapText="1"/>
    </xf>
    <xf numFmtId="0" fontId="30" fillId="0" borderId="0" xfId="43" applyFont="1" applyAlignment="1">
      <alignment vertical="center"/>
    </xf>
    <xf numFmtId="0" fontId="30" fillId="0" borderId="0" xfId="42" applyFont="1" applyAlignment="1">
      <alignment vertical="center"/>
    </xf>
    <xf numFmtId="167" fontId="30" fillId="0" borderId="10" xfId="32" applyNumberFormat="1" applyFont="1" applyFill="1" applyBorder="1" applyAlignment="1">
      <alignment horizontal="right" vertical="center"/>
    </xf>
    <xf numFmtId="168" fontId="30" fillId="0" borderId="0" xfId="24" applyNumberFormat="1" applyFont="1" applyFill="1" applyAlignment="1">
      <alignment vertical="top"/>
    </xf>
    <xf numFmtId="168" fontId="30" fillId="0" borderId="10" xfId="24" applyNumberFormat="1" applyFont="1" applyFill="1" applyBorder="1" applyAlignment="1">
      <alignment vertical="center"/>
    </xf>
    <xf numFmtId="168" fontId="30" fillId="0" borderId="0" xfId="24" applyNumberFormat="1" applyFont="1" applyFill="1" applyBorder="1" applyAlignment="1">
      <alignment vertical="center"/>
    </xf>
    <xf numFmtId="168" fontId="31" fillId="0" borderId="10" xfId="39" applyNumberFormat="1" applyFont="1" applyBorder="1" applyAlignment="1">
      <alignment horizontal="center" vertical="center"/>
    </xf>
    <xf numFmtId="0" fontId="31" fillId="0" borderId="0" xfId="55" applyFont="1" applyAlignment="1">
      <alignment vertical="center"/>
    </xf>
    <xf numFmtId="168" fontId="31" fillId="0" borderId="0" xfId="39" applyNumberFormat="1" applyFont="1" applyAlignment="1">
      <alignment horizontal="left" vertical="center"/>
    </xf>
    <xf numFmtId="0" fontId="30" fillId="0" borderId="0" xfId="39" applyFont="1" applyAlignment="1">
      <alignment horizontal="left" vertical="center"/>
    </xf>
    <xf numFmtId="0" fontId="31" fillId="0" borderId="0" xfId="0" applyFont="1" applyAlignment="1">
      <alignment vertical="center"/>
    </xf>
    <xf numFmtId="168" fontId="30" fillId="0" borderId="0" xfId="39" applyNumberFormat="1" applyFont="1" applyAlignment="1">
      <alignment vertical="center"/>
    </xf>
    <xf numFmtId="168" fontId="30" fillId="0" borderId="0" xfId="39" quotePrefix="1" applyNumberFormat="1" applyFont="1" applyAlignment="1">
      <alignment horizontal="left" vertical="center"/>
    </xf>
    <xf numFmtId="168" fontId="30" fillId="0" borderId="12" xfId="24" applyNumberFormat="1" applyFont="1" applyFill="1" applyBorder="1" applyAlignment="1">
      <alignment vertical="center"/>
    </xf>
    <xf numFmtId="0" fontId="30" fillId="0" borderId="0" xfId="35" applyFont="1" applyAlignment="1">
      <alignment vertical="center"/>
    </xf>
    <xf numFmtId="0" fontId="30" fillId="0" borderId="0" xfId="0" applyFont="1"/>
    <xf numFmtId="0" fontId="30" fillId="0" borderId="0" xfId="42" applyFont="1" applyAlignment="1">
      <alignment horizontal="left" vertical="center"/>
    </xf>
    <xf numFmtId="0" fontId="30" fillId="0" borderId="0" xfId="35" applyFont="1" applyAlignment="1">
      <alignment horizontal="center" vertical="center"/>
    </xf>
    <xf numFmtId="167" fontId="6" fillId="0" borderId="0" xfId="26" applyNumberFormat="1" applyFont="1" applyAlignment="1">
      <alignment horizontal="right" vertical="center" wrapText="1"/>
    </xf>
    <xf numFmtId="0" fontId="7" fillId="0" borderId="0" xfId="34" applyFont="1" applyAlignment="1">
      <alignment horizontal="left" vertical="center"/>
    </xf>
    <xf numFmtId="0" fontId="6" fillId="0" borderId="0" xfId="34" applyFont="1" applyAlignment="1">
      <alignment horizontal="left" vertical="center"/>
    </xf>
    <xf numFmtId="170" fontId="6" fillId="0" borderId="0" xfId="21" applyNumberFormat="1" applyFont="1" applyFill="1" applyAlignment="1">
      <alignment horizontal="right" vertical="center" wrapText="1"/>
    </xf>
    <xf numFmtId="170" fontId="6" fillId="0" borderId="10" xfId="21" applyNumberFormat="1" applyFont="1" applyFill="1" applyBorder="1" applyAlignment="1">
      <alignment horizontal="right" vertical="center" wrapText="1"/>
    </xf>
    <xf numFmtId="170" fontId="6" fillId="0" borderId="0" xfId="21" applyNumberFormat="1" applyFont="1" applyFill="1" applyBorder="1" applyAlignment="1">
      <alignment horizontal="right" vertical="center" wrapText="1"/>
    </xf>
    <xf numFmtId="0" fontId="30" fillId="0" borderId="0" xfId="0" applyFont="1" applyAlignment="1">
      <alignment horizontal="left" vertical="center"/>
    </xf>
    <xf numFmtId="0" fontId="6" fillId="0" borderId="0" xfId="42" applyFont="1" applyAlignment="1">
      <alignment vertical="center" wrapText="1"/>
    </xf>
    <xf numFmtId="171" fontId="6" fillId="0" borderId="0" xfId="20" applyNumberFormat="1" applyFont="1" applyFill="1" applyBorder="1" applyAlignment="1">
      <alignment horizontal="right" vertical="center"/>
    </xf>
    <xf numFmtId="0" fontId="30" fillId="0" borderId="0" xfId="0" quotePrefix="1" applyFont="1" applyAlignment="1">
      <alignment horizontal="center" vertical="center"/>
    </xf>
    <xf numFmtId="172" fontId="6" fillId="0" borderId="0" xfId="19" applyNumberFormat="1" applyFont="1" applyFill="1" applyBorder="1" applyAlignment="1">
      <alignment horizontal="right" vertical="center"/>
    </xf>
    <xf numFmtId="167" fontId="30" fillId="0" borderId="10" xfId="20" applyNumberFormat="1" applyFont="1" applyBorder="1" applyAlignment="1">
      <alignment horizontal="right" vertical="center"/>
    </xf>
    <xf numFmtId="3" fontId="6" fillId="0" borderId="0" xfId="0" applyNumberFormat="1" applyFont="1" applyAlignment="1">
      <alignment vertical="center"/>
    </xf>
    <xf numFmtId="171" fontId="6" fillId="0" borderId="0" xfId="29" applyNumberFormat="1" applyFont="1" applyFill="1" applyAlignment="1">
      <alignment horizontal="right" vertical="center" wrapText="1"/>
    </xf>
    <xf numFmtId="171" fontId="6" fillId="0" borderId="10" xfId="20" applyNumberFormat="1" applyFont="1" applyFill="1" applyBorder="1" applyAlignment="1">
      <alignment horizontal="right" vertical="center"/>
    </xf>
    <xf numFmtId="165" fontId="6" fillId="0" borderId="0" xfId="28" applyNumberFormat="1" applyFont="1" applyAlignment="1">
      <alignment horizontal="right" vertical="center" wrapText="1"/>
    </xf>
    <xf numFmtId="167" fontId="6" fillId="0" borderId="0" xfId="28" applyNumberFormat="1" applyFont="1" applyAlignment="1">
      <alignment horizontal="right" vertical="center" wrapText="1"/>
    </xf>
    <xf numFmtId="167" fontId="6" fillId="0" borderId="10" xfId="28" applyNumberFormat="1" applyFont="1" applyBorder="1" applyAlignment="1">
      <alignment horizontal="right" vertical="center" wrapText="1"/>
    </xf>
    <xf numFmtId="167" fontId="7" fillId="0" borderId="10" xfId="21" quotePrefix="1" applyNumberFormat="1" applyFont="1" applyBorder="1" applyAlignment="1">
      <alignment horizontal="right" vertical="center"/>
    </xf>
    <xf numFmtId="167" fontId="7" fillId="0" borderId="10" xfId="21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67" fontId="7" fillId="0" borderId="0" xfId="21" applyNumberFormat="1" applyFont="1" applyFill="1" applyBorder="1" applyAlignment="1">
      <alignment horizontal="center" vertical="center"/>
    </xf>
    <xf numFmtId="167" fontId="7" fillId="0" borderId="10" xfId="21" applyNumberFormat="1" applyFont="1" applyFill="1" applyBorder="1" applyAlignment="1">
      <alignment horizontal="center" vertical="center"/>
    </xf>
    <xf numFmtId="0" fontId="30" fillId="0" borderId="0" xfId="36" applyFont="1" applyAlignment="1">
      <alignment horizontal="left" vertical="center"/>
    </xf>
    <xf numFmtId="167" fontId="7" fillId="0" borderId="10" xfId="21" applyNumberFormat="1" applyFont="1" applyFill="1" applyBorder="1" applyAlignment="1">
      <alignment horizontal="right" vertical="center"/>
    </xf>
    <xf numFmtId="0" fontId="7" fillId="0" borderId="13" xfId="55" applyFont="1" applyBorder="1" applyAlignment="1">
      <alignment horizontal="center" vertical="center"/>
    </xf>
    <xf numFmtId="170" fontId="7" fillId="0" borderId="10" xfId="45" applyNumberFormat="1" applyFont="1" applyBorder="1" applyAlignment="1">
      <alignment horizontal="center" vertical="center"/>
    </xf>
    <xf numFmtId="167" fontId="7" fillId="0" borderId="10" xfId="45" applyNumberFormat="1" applyFont="1" applyBorder="1" applyAlignment="1">
      <alignment horizontal="right" vertical="center"/>
    </xf>
    <xf numFmtId="167" fontId="7" fillId="0" borderId="10" xfId="45" applyNumberFormat="1" applyFont="1" applyBorder="1" applyAlignment="1">
      <alignment horizontal="center" vertical="center"/>
    </xf>
    <xf numFmtId="167" fontId="31" fillId="0" borderId="10" xfId="21" applyNumberFormat="1" applyFont="1" applyFill="1" applyBorder="1" applyAlignment="1">
      <alignment horizontal="right" vertical="center"/>
    </xf>
  </cellXfs>
  <cellStyles count="72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2" xfId="20" xr:uid="{00000000-0005-0000-0000-000013000000}"/>
    <cellStyle name="Comma 2 2" xfId="21" xr:uid="{00000000-0005-0000-0000-000014000000}"/>
    <cellStyle name="Comma 2 2 2" xfId="22" xr:uid="{00000000-0005-0000-0000-000015000000}"/>
    <cellStyle name="Comma 2 2 3" xfId="23" xr:uid="{00000000-0005-0000-0000-000016000000}"/>
    <cellStyle name="Comma 2 3" xfId="24" xr:uid="{00000000-0005-0000-0000-000017000000}"/>
    <cellStyle name="Comma 2 3 2" xfId="25" xr:uid="{00000000-0005-0000-0000-000018000000}"/>
    <cellStyle name="Comma 3" xfId="26" xr:uid="{00000000-0005-0000-0000-000019000000}"/>
    <cellStyle name="Comma 3 2" xfId="27" xr:uid="{00000000-0005-0000-0000-00001A000000}"/>
    <cellStyle name="Comma 3 3" xfId="28" xr:uid="{00000000-0005-0000-0000-00001B000000}"/>
    <cellStyle name="Comma 3 4" xfId="29" xr:uid="{00000000-0005-0000-0000-00001C000000}"/>
    <cellStyle name="Comma 4" xfId="30" xr:uid="{00000000-0005-0000-0000-00001D000000}"/>
    <cellStyle name="Comma_Major Q2'06" xfId="31" xr:uid="{00000000-0005-0000-0000-00001E000000}"/>
    <cellStyle name="Comma_Major Q2'06 2" xfId="32" xr:uid="{00000000-0005-0000-0000-00001F000000}"/>
    <cellStyle name="Comma_RGR Q2'03 - Eng" xfId="33" xr:uid="{00000000-0005-0000-0000-000020000000}"/>
    <cellStyle name="Normal" xfId="0" builtinId="0"/>
    <cellStyle name="Normal 2" xfId="34" xr:uid="{00000000-0005-0000-0000-000022000000}"/>
    <cellStyle name="Normal 2 11 4" xfId="35" xr:uid="{00000000-0005-0000-0000-000023000000}"/>
    <cellStyle name="Normal 2 2" xfId="36" xr:uid="{00000000-0005-0000-0000-000024000000}"/>
    <cellStyle name="Normal 3" xfId="37" xr:uid="{00000000-0005-0000-0000-000025000000}"/>
    <cellStyle name="Normal 3 2" xfId="38" xr:uid="{00000000-0005-0000-0000-000026000000}"/>
    <cellStyle name="Normal 4" xfId="39" xr:uid="{00000000-0005-0000-0000-000027000000}"/>
    <cellStyle name="Normal 7" xfId="40" xr:uid="{00000000-0005-0000-0000-000028000000}"/>
    <cellStyle name="Normal 8" xfId="71" xr:uid="{B641DF12-76A9-4CA0-9525-DBC678EE7233}"/>
    <cellStyle name="Normal 9" xfId="41" xr:uid="{00000000-0005-0000-0000-000029000000}"/>
    <cellStyle name="Normal_Major Q2'06" xfId="42" xr:uid="{00000000-0005-0000-0000-00002A000000}"/>
    <cellStyle name="Normal_Toacs 2546" xfId="43" xr:uid="{00000000-0005-0000-0000-00002B000000}"/>
    <cellStyle name="Percent 3" xfId="44" xr:uid="{00000000-0005-0000-0000-00002C000000}"/>
    <cellStyle name="เครื่องหมายจุลภาค_MS-q103" xfId="45" xr:uid="{00000000-0005-0000-0000-00002D000000}"/>
    <cellStyle name="เซลล์ตรวจสอบ" xfId="46" xr:uid="{00000000-0005-0000-0000-00002E000000}"/>
    <cellStyle name="เซลล์ที่มีการเชื่อมโยง" xfId="47" xr:uid="{00000000-0005-0000-0000-00002F000000}"/>
    <cellStyle name="แย่" xfId="48" xr:uid="{00000000-0005-0000-0000-000030000000}"/>
    <cellStyle name="แสดงผล" xfId="49" xr:uid="{00000000-0005-0000-0000-000031000000}"/>
    <cellStyle name="การคำนวณ" xfId="50" xr:uid="{00000000-0005-0000-0000-000032000000}"/>
    <cellStyle name="ข้อความเตือน" xfId="51" xr:uid="{00000000-0005-0000-0000-000033000000}"/>
    <cellStyle name="ข้อความอธิบาย" xfId="52" xr:uid="{00000000-0005-0000-0000-000034000000}"/>
    <cellStyle name="ชื่อเรื่อง" xfId="53" xr:uid="{00000000-0005-0000-0000-000035000000}"/>
    <cellStyle name="ดี" xfId="54" xr:uid="{00000000-0005-0000-0000-000036000000}"/>
    <cellStyle name="ปกติ_MS-q103" xfId="55" xr:uid="{00000000-0005-0000-0000-000037000000}"/>
    <cellStyle name="ปกติ_Sheet1" xfId="56" xr:uid="{00000000-0005-0000-0000-000038000000}"/>
    <cellStyle name="ป้อนค่า" xfId="57" xr:uid="{00000000-0005-0000-0000-000039000000}"/>
    <cellStyle name="ปานกลาง" xfId="58" xr:uid="{00000000-0005-0000-0000-00003A000000}"/>
    <cellStyle name="ผลรวม" xfId="59" xr:uid="{00000000-0005-0000-0000-00003B000000}"/>
    <cellStyle name="ส่วนที่ถูกเน้น1" xfId="60" xr:uid="{00000000-0005-0000-0000-00003C000000}"/>
    <cellStyle name="ส่วนที่ถูกเน้น2" xfId="61" xr:uid="{00000000-0005-0000-0000-00003D000000}"/>
    <cellStyle name="ส่วนที่ถูกเน้น3" xfId="62" xr:uid="{00000000-0005-0000-0000-00003E000000}"/>
    <cellStyle name="ส่วนที่ถูกเน้น4" xfId="63" xr:uid="{00000000-0005-0000-0000-00003F000000}"/>
    <cellStyle name="ส่วนที่ถูกเน้น5" xfId="64" xr:uid="{00000000-0005-0000-0000-000040000000}"/>
    <cellStyle name="ส่วนที่ถูกเน้น6" xfId="65" xr:uid="{00000000-0005-0000-0000-000041000000}"/>
    <cellStyle name="หมายเหตุ" xfId="66" xr:uid="{00000000-0005-0000-0000-000042000000}"/>
    <cellStyle name="หัวเรื่อง 1" xfId="67" xr:uid="{00000000-0005-0000-0000-000043000000}"/>
    <cellStyle name="หัวเรื่อง 2" xfId="68" xr:uid="{00000000-0005-0000-0000-000044000000}"/>
    <cellStyle name="หัวเรื่อง 3" xfId="69" xr:uid="{00000000-0005-0000-0000-000045000000}"/>
    <cellStyle name="หัวเรื่อง 4" xfId="70" xr:uid="{00000000-0005-0000-0000-00004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5"/>
  <sheetViews>
    <sheetView zoomScaleNormal="100" zoomScaleSheetLayoutView="106" workbookViewId="0">
      <selection activeCell="M165" sqref="M165"/>
    </sheetView>
  </sheetViews>
  <sheetFormatPr defaultColWidth="9.42578125" defaultRowHeight="12"/>
  <cols>
    <col min="1" max="1" width="1.5703125" style="44" customWidth="1"/>
    <col min="2" max="2" width="35.85546875" style="45" customWidth="1"/>
    <col min="3" max="3" width="5.42578125" style="46" customWidth="1"/>
    <col min="4" max="4" width="0.5703125" style="44" customWidth="1"/>
    <col min="5" max="5" width="12" style="137" customWidth="1"/>
    <col min="6" max="6" width="0.5703125" style="137" customWidth="1"/>
    <col min="7" max="7" width="12.42578125" style="137" customWidth="1"/>
    <col min="8" max="8" width="0.5703125" style="30" customWidth="1"/>
    <col min="9" max="9" width="12.42578125" style="137" customWidth="1"/>
    <col min="10" max="10" width="0.5703125" style="30" customWidth="1"/>
    <col min="11" max="11" width="12.42578125" style="137" customWidth="1"/>
    <col min="12" max="16384" width="9.42578125" style="44"/>
  </cols>
  <sheetData>
    <row r="1" spans="1:11" ht="16.350000000000001" customHeight="1">
      <c r="A1" s="43" t="s">
        <v>0</v>
      </c>
      <c r="K1" s="138"/>
    </row>
    <row r="2" spans="1:11" s="142" customFormat="1" ht="16.350000000000001" customHeight="1">
      <c r="A2" s="139" t="s">
        <v>1</v>
      </c>
      <c r="B2" s="139"/>
      <c r="C2" s="113"/>
      <c r="D2" s="140"/>
      <c r="E2" s="17"/>
      <c r="F2" s="17"/>
      <c r="G2" s="17"/>
      <c r="H2" s="18"/>
      <c r="I2" s="138"/>
      <c r="J2" s="141"/>
      <c r="K2" s="138"/>
    </row>
    <row r="3" spans="1:11" s="142" customFormat="1" ht="16.350000000000001" customHeight="1">
      <c r="A3" s="143" t="s">
        <v>2</v>
      </c>
      <c r="B3" s="143"/>
      <c r="C3" s="114"/>
      <c r="D3" s="144"/>
      <c r="E3" s="145"/>
      <c r="F3" s="145"/>
      <c r="G3" s="145"/>
      <c r="H3" s="117"/>
      <c r="I3" s="145"/>
      <c r="J3" s="117"/>
      <c r="K3" s="145"/>
    </row>
    <row r="4" spans="1:11" s="142" customFormat="1" ht="16.350000000000001" customHeight="1">
      <c r="A4" s="139"/>
      <c r="B4" s="139"/>
      <c r="C4" s="113"/>
      <c r="D4" s="140"/>
      <c r="E4" s="146"/>
      <c r="F4" s="146"/>
      <c r="G4" s="146"/>
      <c r="H4" s="147"/>
      <c r="I4" s="146"/>
      <c r="J4" s="147"/>
      <c r="K4" s="17"/>
    </row>
    <row r="5" spans="1:11" s="142" customFormat="1" ht="16.350000000000001" customHeight="1">
      <c r="A5" s="139"/>
      <c r="C5" s="113"/>
      <c r="D5" s="140"/>
      <c r="E5" s="17"/>
      <c r="F5" s="17"/>
      <c r="G5" s="17"/>
      <c r="H5" s="18"/>
      <c r="I5" s="17"/>
      <c r="J5" s="18"/>
      <c r="K5" s="17"/>
    </row>
    <row r="6" spans="1:11" s="142" customFormat="1" ht="16.350000000000001" customHeight="1">
      <c r="A6" s="139"/>
      <c r="B6" s="148"/>
      <c r="C6" s="113"/>
      <c r="D6" s="140"/>
      <c r="E6" s="253" t="s">
        <v>3</v>
      </c>
      <c r="F6" s="254"/>
      <c r="G6" s="254"/>
      <c r="H6" s="254"/>
      <c r="I6" s="254"/>
      <c r="J6" s="254"/>
      <c r="K6" s="254"/>
    </row>
    <row r="7" spans="1:11" s="142" customFormat="1" ht="16.350000000000001" customHeight="1">
      <c r="A7" s="139"/>
      <c r="B7" s="148"/>
      <c r="C7" s="113"/>
      <c r="D7" s="140"/>
      <c r="E7" s="255" t="s">
        <v>4</v>
      </c>
      <c r="F7" s="255"/>
      <c r="G7" s="255"/>
      <c r="H7" s="17"/>
      <c r="I7" s="256" t="s">
        <v>5</v>
      </c>
      <c r="J7" s="256"/>
      <c r="K7" s="256"/>
    </row>
    <row r="8" spans="1:11" s="43" customFormat="1" ht="16.350000000000001" customHeight="1">
      <c r="B8" s="47"/>
      <c r="C8" s="118"/>
      <c r="D8" s="118"/>
      <c r="E8" s="257" t="s">
        <v>6</v>
      </c>
      <c r="F8" s="257"/>
      <c r="G8" s="257"/>
      <c r="H8" s="119"/>
      <c r="I8" s="257" t="s">
        <v>6</v>
      </c>
      <c r="J8" s="257"/>
      <c r="K8" s="257"/>
    </row>
    <row r="9" spans="1:11" s="43" customFormat="1" ht="16.350000000000001" customHeight="1">
      <c r="B9" s="47"/>
      <c r="C9" s="118"/>
      <c r="D9" s="118"/>
      <c r="E9" s="18" t="s">
        <v>7</v>
      </c>
      <c r="F9" s="119"/>
      <c r="G9" s="18" t="s">
        <v>8</v>
      </c>
      <c r="H9" s="119"/>
      <c r="I9" s="18" t="s">
        <v>7</v>
      </c>
      <c r="J9" s="119"/>
      <c r="K9" s="18" t="s">
        <v>8</v>
      </c>
    </row>
    <row r="10" spans="1:11" s="43" customFormat="1" ht="16.350000000000001" customHeight="1">
      <c r="B10" s="47"/>
      <c r="C10" s="118"/>
      <c r="D10" s="118"/>
      <c r="E10" s="1" t="s">
        <v>9</v>
      </c>
      <c r="F10" s="119"/>
      <c r="G10" s="1" t="s">
        <v>10</v>
      </c>
      <c r="H10" s="119"/>
      <c r="I10" s="1" t="s">
        <v>9</v>
      </c>
      <c r="J10" s="119"/>
      <c r="K10" s="1" t="s">
        <v>10</v>
      </c>
    </row>
    <row r="11" spans="1:11" s="43" customFormat="1" ht="16.350000000000001" customHeight="1">
      <c r="B11" s="47"/>
      <c r="C11" s="114" t="s">
        <v>11</v>
      </c>
      <c r="D11" s="118"/>
      <c r="E11" s="116" t="s">
        <v>12</v>
      </c>
      <c r="F11" s="115"/>
      <c r="G11" s="116" t="s">
        <v>13</v>
      </c>
      <c r="H11" s="115"/>
      <c r="I11" s="116" t="s">
        <v>12</v>
      </c>
      <c r="J11" s="115"/>
      <c r="K11" s="116" t="s">
        <v>13</v>
      </c>
    </row>
    <row r="12" spans="1:11" s="142" customFormat="1" ht="16.350000000000001" customHeight="1">
      <c r="B12" s="139"/>
      <c r="C12" s="113"/>
      <c r="D12" s="149"/>
      <c r="E12" s="150"/>
      <c r="F12" s="150"/>
      <c r="G12" s="150"/>
      <c r="H12" s="1"/>
      <c r="I12" s="150"/>
      <c r="J12" s="150"/>
      <c r="K12" s="150"/>
    </row>
    <row r="13" spans="1:11" s="142" customFormat="1" ht="16.350000000000001" customHeight="1">
      <c r="A13" s="142" t="s">
        <v>14</v>
      </c>
      <c r="B13" s="139"/>
      <c r="C13" s="113"/>
      <c r="D13" s="113"/>
      <c r="E13" s="151"/>
      <c r="F13" s="151"/>
      <c r="G13" s="151"/>
      <c r="H13" s="151"/>
      <c r="I13" s="151"/>
      <c r="J13" s="151"/>
      <c r="K13" s="151"/>
    </row>
    <row r="14" spans="1:11" ht="16.350000000000001" customHeight="1">
      <c r="A14" s="142"/>
      <c r="B14" s="139"/>
      <c r="D14" s="46"/>
    </row>
    <row r="15" spans="1:11" ht="16.350000000000001" customHeight="1">
      <c r="A15" s="142" t="s">
        <v>15</v>
      </c>
      <c r="B15" s="139"/>
      <c r="D15" s="46"/>
      <c r="E15" s="152"/>
      <c r="F15" s="35"/>
      <c r="G15" s="152"/>
      <c r="H15" s="152"/>
      <c r="I15" s="152"/>
      <c r="J15" s="35"/>
      <c r="K15" s="152"/>
    </row>
    <row r="16" spans="1:11" ht="16.350000000000001" customHeight="1">
      <c r="A16" s="142"/>
      <c r="B16" s="139"/>
      <c r="D16" s="46"/>
    </row>
    <row r="17" spans="1:11" ht="16.350000000000001" customHeight="1">
      <c r="A17" s="153" t="s">
        <v>16</v>
      </c>
      <c r="B17" s="139"/>
      <c r="D17" s="46"/>
      <c r="E17" s="99">
        <v>19382</v>
      </c>
      <c r="F17" s="35"/>
      <c r="G17" s="99">
        <v>22105</v>
      </c>
      <c r="H17" s="35"/>
      <c r="I17" s="247">
        <v>6672</v>
      </c>
      <c r="J17" s="99"/>
      <c r="K17" s="99">
        <v>8061</v>
      </c>
    </row>
    <row r="18" spans="1:11" ht="16.350000000000001" customHeight="1">
      <c r="A18" s="153" t="s">
        <v>17</v>
      </c>
      <c r="B18" s="236"/>
      <c r="D18" s="46"/>
      <c r="E18" s="99"/>
      <c r="F18" s="35"/>
      <c r="G18" s="99"/>
      <c r="H18" s="35"/>
      <c r="I18" s="235"/>
      <c r="J18" s="99"/>
      <c r="K18" s="99"/>
    </row>
    <row r="19" spans="1:11" ht="16.350000000000001" customHeight="1">
      <c r="A19" s="153"/>
      <c r="B19" s="237" t="s">
        <v>18</v>
      </c>
      <c r="D19" s="46"/>
      <c r="E19" s="99">
        <v>0</v>
      </c>
      <c r="F19" s="35"/>
      <c r="G19" s="99">
        <v>5016</v>
      </c>
      <c r="H19" s="35"/>
      <c r="I19" s="99">
        <v>0</v>
      </c>
      <c r="J19" s="99"/>
      <c r="K19" s="99">
        <v>5016</v>
      </c>
    </row>
    <row r="20" spans="1:11" ht="16.350000000000001" customHeight="1">
      <c r="A20" s="153" t="s">
        <v>19</v>
      </c>
      <c r="C20" s="32">
        <v>7</v>
      </c>
      <c r="D20" s="46"/>
      <c r="E20" s="248">
        <v>67572</v>
      </c>
      <c r="F20" s="35"/>
      <c r="G20" s="99">
        <v>63654</v>
      </c>
      <c r="H20" s="35"/>
      <c r="I20" s="248">
        <v>17736</v>
      </c>
      <c r="J20" s="99"/>
      <c r="K20" s="99">
        <v>16200</v>
      </c>
    </row>
    <row r="21" spans="1:11" ht="16.350000000000001" customHeight="1">
      <c r="A21" s="153" t="s">
        <v>20</v>
      </c>
      <c r="C21" s="32">
        <v>14.3</v>
      </c>
      <c r="D21" s="46"/>
      <c r="E21" s="110">
        <v>0</v>
      </c>
      <c r="F21" s="35"/>
      <c r="G21" s="99">
        <v>0</v>
      </c>
      <c r="H21" s="35"/>
      <c r="I21" s="248">
        <v>406706</v>
      </c>
      <c r="J21" s="99"/>
      <c r="K21" s="99">
        <v>403706</v>
      </c>
    </row>
    <row r="22" spans="1:11" ht="16.350000000000001" customHeight="1">
      <c r="A22" s="153" t="s">
        <v>21</v>
      </c>
      <c r="D22" s="46"/>
      <c r="E22" s="243">
        <v>10652</v>
      </c>
      <c r="F22" s="35"/>
      <c r="G22" s="35">
        <v>11050</v>
      </c>
      <c r="H22" s="35"/>
      <c r="I22" s="243">
        <v>1194</v>
      </c>
      <c r="J22" s="35"/>
      <c r="K22" s="35">
        <v>1254</v>
      </c>
    </row>
    <row r="23" spans="1:11" ht="16.350000000000001" customHeight="1">
      <c r="A23" s="22" t="s">
        <v>22</v>
      </c>
      <c r="D23" s="46"/>
      <c r="E23" s="248">
        <v>38274</v>
      </c>
      <c r="F23" s="35"/>
      <c r="G23" s="100">
        <v>37737</v>
      </c>
      <c r="H23" s="35"/>
      <c r="I23" s="243">
        <v>3297</v>
      </c>
      <c r="J23" s="100"/>
      <c r="K23" s="100">
        <v>3182</v>
      </c>
    </row>
    <row r="24" spans="1:11" ht="16.350000000000001" customHeight="1">
      <c r="A24" s="22" t="s">
        <v>23</v>
      </c>
      <c r="C24" s="32"/>
      <c r="D24" s="46"/>
      <c r="E24" s="249">
        <v>1284</v>
      </c>
      <c r="F24" s="35"/>
      <c r="G24" s="82">
        <v>1011</v>
      </c>
      <c r="H24" s="35"/>
      <c r="I24" s="249">
        <v>620</v>
      </c>
      <c r="J24" s="35"/>
      <c r="K24" s="82">
        <v>427</v>
      </c>
    </row>
    <row r="25" spans="1:11" ht="16.350000000000001" customHeight="1">
      <c r="A25" s="22"/>
      <c r="C25" s="32"/>
      <c r="D25" s="46"/>
      <c r="E25" s="35"/>
      <c r="F25" s="35"/>
      <c r="G25" s="35"/>
      <c r="H25" s="35"/>
      <c r="I25" s="35"/>
      <c r="J25" s="35"/>
      <c r="K25" s="35"/>
    </row>
    <row r="26" spans="1:11" ht="16.350000000000001" customHeight="1">
      <c r="A26" s="139" t="s">
        <v>24</v>
      </c>
      <c r="D26" s="46"/>
      <c r="E26" s="82">
        <f>SUM(E17:E24)</f>
        <v>137164</v>
      </c>
      <c r="F26" s="35"/>
      <c r="G26" s="82">
        <f>SUM(G17:G24)</f>
        <v>140573</v>
      </c>
      <c r="H26" s="35"/>
      <c r="I26" s="82">
        <f>SUM(I17:I24)</f>
        <v>436225</v>
      </c>
      <c r="J26" s="35"/>
      <c r="K26" s="82">
        <f>SUM(K17:K24)</f>
        <v>437846</v>
      </c>
    </row>
    <row r="27" spans="1:11" ht="16.350000000000001" customHeight="1">
      <c r="A27" s="45"/>
      <c r="D27" s="46"/>
      <c r="E27" s="35"/>
      <c r="F27" s="35"/>
      <c r="G27" s="35"/>
      <c r="H27" s="35"/>
      <c r="I27" s="35"/>
      <c r="J27" s="35"/>
      <c r="K27" s="35"/>
    </row>
    <row r="28" spans="1:11" ht="16.350000000000001" customHeight="1">
      <c r="A28" s="139" t="s">
        <v>25</v>
      </c>
      <c r="B28" s="139"/>
      <c r="D28" s="46"/>
      <c r="F28" s="35"/>
      <c r="H28" s="35"/>
      <c r="I28" s="35"/>
      <c r="J28" s="35"/>
      <c r="K28" s="35"/>
    </row>
    <row r="29" spans="1:11" ht="16.350000000000001" customHeight="1">
      <c r="A29" s="139"/>
      <c r="B29" s="139"/>
      <c r="D29" s="46"/>
      <c r="F29" s="35"/>
      <c r="H29" s="35"/>
      <c r="I29" s="35"/>
      <c r="J29" s="35"/>
      <c r="K29" s="35"/>
    </row>
    <row r="30" spans="1:11" ht="16.350000000000001" customHeight="1">
      <c r="A30" s="153" t="s">
        <v>26</v>
      </c>
      <c r="B30" s="22"/>
      <c r="D30" s="46"/>
      <c r="F30" s="35"/>
      <c r="H30" s="35"/>
      <c r="I30" s="35"/>
      <c r="J30" s="35"/>
      <c r="K30" s="35"/>
    </row>
    <row r="31" spans="1:11" ht="16.350000000000001" customHeight="1">
      <c r="A31" s="153"/>
      <c r="B31" s="22" t="s">
        <v>18</v>
      </c>
      <c r="D31" s="46"/>
      <c r="E31" s="111">
        <v>1000</v>
      </c>
      <c r="F31" s="35"/>
      <c r="G31" s="30">
        <v>1000</v>
      </c>
      <c r="H31" s="35"/>
      <c r="I31" s="30">
        <v>0</v>
      </c>
      <c r="J31" s="35"/>
      <c r="K31" s="35">
        <v>0</v>
      </c>
    </row>
    <row r="32" spans="1:11" ht="16.350000000000001" customHeight="1">
      <c r="A32" s="153" t="s">
        <v>171</v>
      </c>
      <c r="B32" s="22"/>
      <c r="D32" s="46"/>
      <c r="E32" s="111">
        <v>0</v>
      </c>
      <c r="F32" s="35"/>
      <c r="G32" s="35">
        <v>0</v>
      </c>
      <c r="H32" s="35"/>
      <c r="I32" s="35">
        <v>701790</v>
      </c>
      <c r="J32" s="35"/>
      <c r="K32" s="35">
        <v>701790</v>
      </c>
    </row>
    <row r="33" spans="1:11" ht="16.350000000000001" customHeight="1">
      <c r="A33" s="154" t="s">
        <v>167</v>
      </c>
      <c r="B33" s="22"/>
      <c r="C33" s="32">
        <v>8</v>
      </c>
      <c r="D33" s="46"/>
      <c r="E33" s="100">
        <v>1292038</v>
      </c>
      <c r="F33" s="35"/>
      <c r="G33" s="100">
        <v>1303998</v>
      </c>
      <c r="H33" s="35"/>
      <c r="I33" s="100">
        <v>10942</v>
      </c>
      <c r="J33" s="35"/>
      <c r="K33" s="35">
        <v>11532</v>
      </c>
    </row>
    <row r="34" spans="1:11" ht="16.350000000000001" customHeight="1">
      <c r="A34" s="154" t="s">
        <v>168</v>
      </c>
      <c r="B34" s="22"/>
      <c r="C34" s="32">
        <v>9</v>
      </c>
      <c r="D34" s="46"/>
      <c r="E34" s="35">
        <v>12953</v>
      </c>
      <c r="F34" s="155"/>
      <c r="G34" s="100">
        <v>13818</v>
      </c>
      <c r="H34" s="35"/>
      <c r="I34" s="100">
        <v>6037</v>
      </c>
      <c r="J34" s="35"/>
      <c r="K34" s="99">
        <v>6274</v>
      </c>
    </row>
    <row r="35" spans="1:11" ht="16.350000000000001" customHeight="1">
      <c r="A35" s="153" t="s">
        <v>169</v>
      </c>
      <c r="B35" s="22"/>
      <c r="C35" s="32">
        <v>8</v>
      </c>
      <c r="D35" s="46"/>
      <c r="E35" s="100">
        <v>4239</v>
      </c>
      <c r="F35" s="155"/>
      <c r="G35" s="100">
        <v>4220</v>
      </c>
      <c r="H35" s="100"/>
      <c r="I35" s="100">
        <v>732</v>
      </c>
      <c r="J35" s="100"/>
      <c r="K35" s="100">
        <v>701</v>
      </c>
    </row>
    <row r="36" spans="1:11" ht="16.350000000000001" customHeight="1">
      <c r="A36" s="154" t="s">
        <v>173</v>
      </c>
      <c r="B36" s="22"/>
      <c r="C36" s="32"/>
      <c r="D36" s="46"/>
      <c r="E36" s="100">
        <v>13651</v>
      </c>
      <c r="F36" s="155"/>
      <c r="G36" s="100">
        <v>11514</v>
      </c>
      <c r="H36" s="100"/>
      <c r="I36" s="100">
        <v>0</v>
      </c>
      <c r="J36" s="100"/>
      <c r="K36" s="100">
        <v>0</v>
      </c>
    </row>
    <row r="37" spans="1:11" ht="16.350000000000001" customHeight="1">
      <c r="A37" s="154" t="s">
        <v>27</v>
      </c>
      <c r="B37" s="22"/>
      <c r="C37" s="32"/>
      <c r="D37" s="46"/>
      <c r="E37" s="35">
        <v>16214</v>
      </c>
      <c r="F37" s="35"/>
      <c r="G37" s="35">
        <v>16476</v>
      </c>
      <c r="H37" s="35"/>
      <c r="I37" s="35">
        <v>1644</v>
      </c>
      <c r="J37" s="35"/>
      <c r="K37" s="100">
        <v>1598</v>
      </c>
    </row>
    <row r="38" spans="1:11" ht="16.350000000000001" customHeight="1">
      <c r="A38" s="44" t="s">
        <v>28</v>
      </c>
      <c r="B38" s="22"/>
      <c r="C38" s="44"/>
      <c r="E38" s="112">
        <v>1808</v>
      </c>
      <c r="F38" s="35"/>
      <c r="G38" s="82">
        <v>2086</v>
      </c>
      <c r="H38" s="35"/>
      <c r="I38" s="82">
        <v>445</v>
      </c>
      <c r="J38" s="35"/>
      <c r="K38" s="82">
        <v>445</v>
      </c>
    </row>
    <row r="39" spans="1:11" ht="16.350000000000001" customHeight="1">
      <c r="B39" s="22"/>
      <c r="C39" s="44"/>
      <c r="G39" s="30"/>
      <c r="I39" s="30"/>
      <c r="K39" s="30"/>
    </row>
    <row r="40" spans="1:11" ht="16.350000000000001" customHeight="1">
      <c r="A40" s="139" t="s">
        <v>29</v>
      </c>
      <c r="D40" s="46"/>
      <c r="E40" s="82">
        <f>SUM(E31:E38)</f>
        <v>1341903</v>
      </c>
      <c r="F40" s="35"/>
      <c r="G40" s="82">
        <f>SUM(G31:G38)</f>
        <v>1353112</v>
      </c>
      <c r="H40" s="35"/>
      <c r="I40" s="82">
        <f>SUM(I31:I38)</f>
        <v>721590</v>
      </c>
      <c r="J40" s="35"/>
      <c r="K40" s="82">
        <f>SUM(K31:K38)</f>
        <v>722340</v>
      </c>
    </row>
    <row r="41" spans="1:11" ht="16.350000000000001" customHeight="1">
      <c r="A41" s="139"/>
      <c r="D41" s="46"/>
      <c r="E41" s="35"/>
      <c r="F41" s="35"/>
      <c r="G41" s="35"/>
      <c r="H41" s="35"/>
      <c r="I41" s="35"/>
      <c r="J41" s="35"/>
      <c r="K41" s="35"/>
    </row>
    <row r="42" spans="1:11" ht="16.350000000000001" customHeight="1" thickBot="1">
      <c r="A42" s="142" t="s">
        <v>30</v>
      </c>
      <c r="D42" s="46"/>
      <c r="E42" s="156">
        <f>SUM(E26+E40)</f>
        <v>1479067</v>
      </c>
      <c r="F42" s="25"/>
      <c r="G42" s="156">
        <f>SUM(G26+G40)</f>
        <v>1493685</v>
      </c>
      <c r="H42" s="35"/>
      <c r="I42" s="156">
        <f>SUM(I26+I40)</f>
        <v>1157815</v>
      </c>
      <c r="J42" s="35"/>
      <c r="K42" s="156">
        <f>SUM(K26+K40)</f>
        <v>1160186</v>
      </c>
    </row>
    <row r="43" spans="1:11" ht="18" customHeight="1" thickTop="1">
      <c r="A43" s="142"/>
      <c r="D43" s="46"/>
      <c r="E43" s="25"/>
      <c r="F43" s="25"/>
      <c r="G43" s="25"/>
      <c r="H43" s="35"/>
      <c r="I43" s="25"/>
      <c r="J43" s="35"/>
      <c r="K43" s="25"/>
    </row>
    <row r="44" spans="1:11" ht="18" customHeight="1">
      <c r="A44" s="142"/>
      <c r="D44" s="46"/>
      <c r="E44" s="25"/>
      <c r="F44" s="25"/>
      <c r="G44" s="25"/>
      <c r="H44" s="35"/>
      <c r="I44" s="25"/>
      <c r="J44" s="35"/>
      <c r="K44" s="25"/>
    </row>
    <row r="45" spans="1:11" ht="18" customHeight="1">
      <c r="A45" s="142"/>
      <c r="D45" s="46"/>
      <c r="E45" s="25"/>
      <c r="F45" s="25"/>
      <c r="G45" s="25"/>
      <c r="H45" s="35"/>
      <c r="I45" s="25"/>
      <c r="J45" s="35"/>
      <c r="K45" s="25"/>
    </row>
    <row r="46" spans="1:11" ht="14.25" customHeight="1">
      <c r="A46" s="142"/>
      <c r="D46" s="46"/>
      <c r="E46" s="25"/>
      <c r="F46" s="25"/>
      <c r="G46" s="25"/>
      <c r="H46" s="35"/>
      <c r="I46" s="25"/>
      <c r="J46" s="35"/>
      <c r="K46" s="25"/>
    </row>
    <row r="47" spans="1:11">
      <c r="B47" s="44"/>
      <c r="C47" s="44"/>
      <c r="E47" s="44"/>
      <c r="F47" s="44"/>
      <c r="G47" s="44"/>
      <c r="H47" s="44"/>
      <c r="I47" s="44"/>
      <c r="J47" s="44"/>
      <c r="K47" s="44"/>
    </row>
    <row r="48" spans="1:11" ht="16.350000000000001" customHeight="1">
      <c r="A48" s="44" t="s">
        <v>31</v>
      </c>
      <c r="E48" s="157"/>
      <c r="F48" s="157"/>
      <c r="G48" s="158"/>
      <c r="H48" s="34"/>
      <c r="I48" s="158"/>
      <c r="J48" s="34"/>
      <c r="K48" s="159" t="s">
        <v>32</v>
      </c>
    </row>
    <row r="49" spans="1:11" ht="16.350000000000001" customHeight="1">
      <c r="E49" s="157"/>
      <c r="F49" s="157"/>
      <c r="G49" s="158"/>
      <c r="H49" s="34"/>
      <c r="I49" s="158"/>
      <c r="J49" s="34"/>
      <c r="K49" s="159"/>
    </row>
    <row r="50" spans="1:11" ht="10.5" customHeight="1">
      <c r="E50" s="157"/>
      <c r="F50" s="157"/>
      <c r="G50" s="158"/>
      <c r="H50" s="34"/>
      <c r="I50" s="158"/>
      <c r="J50" s="34"/>
      <c r="K50" s="159"/>
    </row>
    <row r="51" spans="1:11" ht="4.7" customHeight="1">
      <c r="E51" s="157"/>
      <c r="F51" s="157"/>
      <c r="G51" s="158"/>
      <c r="H51" s="34"/>
      <c r="I51" s="158"/>
      <c r="J51" s="34"/>
      <c r="K51" s="159"/>
    </row>
    <row r="52" spans="1:11" ht="22.9" customHeight="1">
      <c r="A52" s="98" t="s">
        <v>33</v>
      </c>
      <c r="B52" s="160"/>
      <c r="C52" s="160"/>
      <c r="D52" s="160"/>
      <c r="E52" s="161"/>
      <c r="F52" s="161"/>
      <c r="G52" s="161"/>
      <c r="H52" s="161"/>
      <c r="I52" s="161"/>
      <c r="J52" s="161"/>
      <c r="K52" s="161"/>
    </row>
    <row r="53" spans="1:11" ht="16.350000000000001" customHeight="1">
      <c r="A53" s="139" t="s">
        <v>0</v>
      </c>
      <c r="B53" s="162"/>
      <c r="C53" s="163"/>
      <c r="D53" s="162"/>
      <c r="E53" s="164"/>
      <c r="F53" s="164"/>
      <c r="G53" s="164"/>
      <c r="H53" s="164"/>
      <c r="I53" s="164"/>
      <c r="J53" s="164"/>
      <c r="K53" s="138"/>
    </row>
    <row r="54" spans="1:11" ht="16.350000000000001" customHeight="1">
      <c r="A54" s="139" t="s">
        <v>1</v>
      </c>
      <c r="B54" s="139"/>
      <c r="C54" s="113"/>
      <c r="D54" s="140"/>
      <c r="E54" s="17"/>
      <c r="F54" s="17"/>
      <c r="G54" s="17"/>
      <c r="H54" s="18"/>
      <c r="I54" s="138"/>
      <c r="J54" s="141"/>
      <c r="K54" s="138"/>
    </row>
    <row r="55" spans="1:11" s="142" customFormat="1" ht="16.350000000000001" customHeight="1">
      <c r="A55" s="143" t="str">
        <f>+A3</f>
        <v>As at 31 March 2025</v>
      </c>
      <c r="B55" s="143"/>
      <c r="C55" s="114"/>
      <c r="D55" s="144"/>
      <c r="E55" s="145"/>
      <c r="F55" s="145"/>
      <c r="G55" s="145"/>
      <c r="H55" s="117"/>
      <c r="I55" s="145"/>
      <c r="J55" s="117"/>
      <c r="K55" s="145"/>
    </row>
    <row r="56" spans="1:11" s="142" customFormat="1" ht="16.350000000000001" customHeight="1">
      <c r="A56" s="139"/>
      <c r="B56" s="139"/>
      <c r="C56" s="113"/>
      <c r="D56" s="140"/>
      <c r="E56" s="146"/>
      <c r="F56" s="146"/>
      <c r="G56" s="146"/>
      <c r="H56" s="147"/>
      <c r="I56" s="146"/>
      <c r="J56" s="147"/>
      <c r="K56" s="17"/>
    </row>
    <row r="57" spans="1:11" s="142" customFormat="1" ht="16.350000000000001" customHeight="1">
      <c r="A57" s="139"/>
      <c r="B57" s="139"/>
      <c r="C57" s="113"/>
      <c r="D57" s="140"/>
      <c r="E57" s="17"/>
      <c r="F57" s="17"/>
      <c r="G57" s="17"/>
      <c r="H57" s="18"/>
      <c r="I57" s="17"/>
      <c r="J57" s="18"/>
      <c r="K57" s="17"/>
    </row>
    <row r="58" spans="1:11" s="142" customFormat="1" ht="16.350000000000001" customHeight="1">
      <c r="A58" s="139"/>
      <c r="B58" s="139"/>
      <c r="C58" s="113"/>
      <c r="D58" s="140"/>
      <c r="E58" s="253" t="s">
        <v>3</v>
      </c>
      <c r="F58" s="254"/>
      <c r="G58" s="254"/>
      <c r="H58" s="254"/>
      <c r="I58" s="254"/>
      <c r="J58" s="254"/>
      <c r="K58" s="254"/>
    </row>
    <row r="59" spans="1:11" s="142" customFormat="1" ht="16.350000000000001" customHeight="1">
      <c r="A59" s="139"/>
      <c r="B59" s="148"/>
      <c r="C59" s="113"/>
      <c r="D59" s="140"/>
      <c r="E59" s="255" t="s">
        <v>4</v>
      </c>
      <c r="F59" s="255"/>
      <c r="G59" s="255"/>
      <c r="H59" s="17"/>
      <c r="I59" s="256" t="s">
        <v>5</v>
      </c>
      <c r="J59" s="256"/>
      <c r="K59" s="256"/>
    </row>
    <row r="60" spans="1:11" s="43" customFormat="1" ht="16.350000000000001" customHeight="1">
      <c r="B60" s="47"/>
      <c r="C60" s="118"/>
      <c r="D60" s="118"/>
      <c r="E60" s="257" t="s">
        <v>6</v>
      </c>
      <c r="F60" s="257"/>
      <c r="G60" s="257"/>
      <c r="H60" s="119"/>
      <c r="I60" s="257" t="s">
        <v>6</v>
      </c>
      <c r="J60" s="257"/>
      <c r="K60" s="257"/>
    </row>
    <row r="61" spans="1:11" s="43" customFormat="1" ht="16.350000000000001" customHeight="1">
      <c r="B61" s="47"/>
      <c r="C61" s="118"/>
      <c r="D61" s="118"/>
      <c r="E61" s="18" t="s">
        <v>7</v>
      </c>
      <c r="F61" s="119"/>
      <c r="G61" s="18" t="s">
        <v>8</v>
      </c>
      <c r="H61" s="119"/>
      <c r="I61" s="18" t="s">
        <v>7</v>
      </c>
      <c r="J61" s="119"/>
      <c r="K61" s="18" t="s">
        <v>8</v>
      </c>
    </row>
    <row r="62" spans="1:11" s="43" customFormat="1" ht="16.350000000000001" customHeight="1">
      <c r="B62" s="47"/>
      <c r="C62" s="118"/>
      <c r="D62" s="118"/>
      <c r="E62" s="1" t="s">
        <v>9</v>
      </c>
      <c r="F62" s="119"/>
      <c r="G62" s="1" t="s">
        <v>10</v>
      </c>
      <c r="H62" s="119"/>
      <c r="I62" s="1" t="s">
        <v>9</v>
      </c>
      <c r="J62" s="119"/>
      <c r="K62" s="1" t="s">
        <v>10</v>
      </c>
    </row>
    <row r="63" spans="1:11" s="43" customFormat="1" ht="16.350000000000001" customHeight="1">
      <c r="B63" s="47"/>
      <c r="C63" s="114" t="s">
        <v>11</v>
      </c>
      <c r="D63" s="118"/>
      <c r="E63" s="116" t="s">
        <v>12</v>
      </c>
      <c r="F63" s="115"/>
      <c r="G63" s="116" t="s">
        <v>13</v>
      </c>
      <c r="H63" s="115"/>
      <c r="I63" s="116" t="s">
        <v>12</v>
      </c>
      <c r="J63" s="115"/>
      <c r="K63" s="116" t="s">
        <v>13</v>
      </c>
    </row>
    <row r="64" spans="1:11" s="142" customFormat="1" ht="16.350000000000001" customHeight="1">
      <c r="B64" s="139"/>
      <c r="C64" s="113"/>
      <c r="D64" s="149"/>
      <c r="E64" s="150"/>
      <c r="F64" s="150"/>
      <c r="G64" s="150"/>
      <c r="H64" s="1"/>
      <c r="I64" s="150"/>
      <c r="J64" s="150"/>
      <c r="K64" s="150"/>
    </row>
    <row r="65" spans="1:11" s="142" customFormat="1" ht="16.350000000000001" customHeight="1">
      <c r="A65" s="139" t="s">
        <v>34</v>
      </c>
      <c r="B65" s="139"/>
      <c r="C65" s="113"/>
      <c r="D65" s="113"/>
      <c r="E65" s="17"/>
      <c r="F65" s="17"/>
      <c r="G65" s="17"/>
      <c r="H65" s="18"/>
      <c r="I65" s="17"/>
      <c r="J65" s="18"/>
      <c r="K65" s="17"/>
    </row>
    <row r="66" spans="1:11" ht="16.350000000000001" customHeight="1">
      <c r="A66" s="142"/>
      <c r="B66" s="139"/>
      <c r="C66" s="113"/>
      <c r="D66" s="149"/>
      <c r="E66" s="150"/>
      <c r="F66" s="150"/>
      <c r="G66" s="150"/>
      <c r="H66" s="1"/>
      <c r="I66" s="150"/>
      <c r="J66" s="151"/>
      <c r="K66" s="150"/>
    </row>
    <row r="67" spans="1:11" s="142" customFormat="1" ht="16.350000000000001" customHeight="1">
      <c r="A67" s="142" t="s">
        <v>35</v>
      </c>
      <c r="B67" s="139"/>
      <c r="C67" s="46"/>
      <c r="D67" s="46"/>
      <c r="E67" s="137"/>
      <c r="F67" s="25"/>
      <c r="G67" s="137"/>
      <c r="H67" s="35"/>
      <c r="I67" s="35"/>
      <c r="J67" s="35"/>
      <c r="K67" s="35"/>
    </row>
    <row r="68" spans="1:11" ht="16.350000000000001" customHeight="1">
      <c r="A68" s="142"/>
      <c r="B68" s="139"/>
      <c r="D68" s="46"/>
      <c r="E68" s="30"/>
      <c r="F68" s="35"/>
      <c r="G68" s="30"/>
      <c r="H68" s="35"/>
      <c r="I68" s="35"/>
      <c r="J68" s="35"/>
      <c r="K68" s="35"/>
    </row>
    <row r="69" spans="1:11" ht="16.350000000000001" customHeight="1">
      <c r="A69" s="153" t="s">
        <v>36</v>
      </c>
      <c r="B69" s="22"/>
      <c r="C69" s="32">
        <v>10</v>
      </c>
      <c r="D69" s="46"/>
      <c r="E69" s="99">
        <v>43626</v>
      </c>
      <c r="F69" s="99"/>
      <c r="G69" s="99">
        <v>33034</v>
      </c>
      <c r="H69" s="99"/>
      <c r="I69" s="99">
        <v>1974</v>
      </c>
      <c r="J69" s="99"/>
      <c r="K69" s="99">
        <v>2270</v>
      </c>
    </row>
    <row r="70" spans="1:11" ht="16.350000000000001" customHeight="1">
      <c r="A70" s="153" t="s">
        <v>37</v>
      </c>
      <c r="B70" s="22"/>
      <c r="C70" s="32"/>
      <c r="D70" s="46"/>
      <c r="E70" s="165"/>
      <c r="F70" s="165"/>
      <c r="G70" s="44"/>
      <c r="H70" s="44"/>
      <c r="I70" s="44"/>
      <c r="J70" s="44"/>
      <c r="K70" s="44"/>
    </row>
    <row r="71" spans="1:11" ht="16.350000000000001" customHeight="1">
      <c r="A71" s="22"/>
      <c r="B71" s="22" t="s">
        <v>38</v>
      </c>
      <c r="C71" s="32">
        <v>14.4</v>
      </c>
      <c r="D71" s="46"/>
      <c r="E71" s="250">
        <v>43908</v>
      </c>
      <c r="F71" s="99"/>
      <c r="G71" s="99">
        <v>43908</v>
      </c>
      <c r="H71" s="99"/>
      <c r="I71" s="99">
        <v>0</v>
      </c>
      <c r="J71" s="99"/>
      <c r="K71" s="99">
        <v>0</v>
      </c>
    </row>
    <row r="72" spans="1:11" s="142" customFormat="1" ht="16.350000000000001" customHeight="1">
      <c r="A72" s="153" t="s">
        <v>39</v>
      </c>
      <c r="B72" s="22"/>
      <c r="C72" s="32"/>
      <c r="D72" s="46"/>
      <c r="E72" s="251">
        <v>3172</v>
      </c>
      <c r="F72" s="99"/>
      <c r="G72" s="165">
        <v>3001</v>
      </c>
      <c r="H72" s="99"/>
      <c r="I72" s="165">
        <v>1001</v>
      </c>
      <c r="J72" s="99"/>
      <c r="K72" s="99">
        <v>957</v>
      </c>
    </row>
    <row r="73" spans="1:11" ht="16.350000000000001" customHeight="1">
      <c r="A73" s="44" t="s">
        <v>40</v>
      </c>
      <c r="E73" s="252">
        <v>7557</v>
      </c>
      <c r="F73" s="99"/>
      <c r="G73" s="166">
        <v>6811</v>
      </c>
      <c r="H73" s="100"/>
      <c r="I73" s="166">
        <v>1072</v>
      </c>
      <c r="J73" s="100"/>
      <c r="K73" s="166">
        <v>391</v>
      </c>
    </row>
    <row r="74" spans="1:11" ht="15.95" customHeight="1">
      <c r="A74" s="142"/>
      <c r="B74" s="139"/>
      <c r="C74" s="113"/>
      <c r="D74" s="149"/>
      <c r="E74" s="151"/>
      <c r="F74" s="1"/>
      <c r="G74" s="151"/>
      <c r="H74" s="1"/>
      <c r="I74" s="1"/>
      <c r="J74" s="151"/>
      <c r="K74" s="1"/>
    </row>
    <row r="75" spans="1:11" ht="16.350000000000001" customHeight="1">
      <c r="A75" s="139" t="s">
        <v>41</v>
      </c>
      <c r="D75" s="46"/>
      <c r="E75" s="82">
        <f>SUM(E69:E73)</f>
        <v>98263</v>
      </c>
      <c r="F75" s="35"/>
      <c r="G75" s="82">
        <f>SUM(G69:G73)</f>
        <v>86754</v>
      </c>
      <c r="H75" s="35"/>
      <c r="I75" s="82">
        <f>SUM(I69:I73)</f>
        <v>4047</v>
      </c>
      <c r="J75" s="35"/>
      <c r="K75" s="82">
        <f>SUM(K69:K73)</f>
        <v>3618</v>
      </c>
    </row>
    <row r="76" spans="1:11" s="142" customFormat="1" ht="16.350000000000001" customHeight="1">
      <c r="A76" s="44"/>
      <c r="B76" s="45"/>
      <c r="C76" s="46"/>
      <c r="D76" s="46"/>
      <c r="E76" s="35"/>
      <c r="F76" s="35"/>
      <c r="G76" s="35"/>
      <c r="H76" s="35"/>
      <c r="I76" s="35"/>
      <c r="J76" s="35"/>
      <c r="K76" s="35"/>
    </row>
    <row r="77" spans="1:11" ht="16.350000000000001" customHeight="1">
      <c r="A77" s="142" t="s">
        <v>42</v>
      </c>
      <c r="B77" s="139"/>
      <c r="D77" s="46"/>
      <c r="E77" s="35"/>
      <c r="F77" s="35"/>
      <c r="G77" s="35"/>
      <c r="H77" s="35"/>
      <c r="I77" s="35"/>
      <c r="J77" s="35"/>
      <c r="K77" s="35"/>
    </row>
    <row r="78" spans="1:11" ht="16.350000000000001" customHeight="1">
      <c r="A78" s="142"/>
      <c r="B78" s="139"/>
      <c r="C78" s="113"/>
      <c r="D78" s="149"/>
      <c r="E78" s="1"/>
      <c r="F78" s="1"/>
      <c r="G78" s="1"/>
      <c r="H78" s="1"/>
      <c r="I78" s="1"/>
      <c r="J78" s="151"/>
      <c r="K78" s="1"/>
    </row>
    <row r="79" spans="1:11" ht="16.350000000000001" customHeight="1">
      <c r="A79" s="153" t="s">
        <v>43</v>
      </c>
      <c r="C79" s="32">
        <v>14.4</v>
      </c>
      <c r="D79" s="46"/>
      <c r="E79" s="99">
        <v>71207</v>
      </c>
      <c r="F79" s="99"/>
      <c r="G79" s="238">
        <v>82184</v>
      </c>
      <c r="H79" s="238"/>
      <c r="I79" s="238">
        <v>0</v>
      </c>
      <c r="J79" s="238"/>
      <c r="K79" s="238">
        <v>0</v>
      </c>
    </row>
    <row r="80" spans="1:11" ht="16.350000000000001" customHeight="1">
      <c r="A80" s="22" t="s">
        <v>44</v>
      </c>
      <c r="C80" s="32"/>
      <c r="E80" s="99">
        <v>11592</v>
      </c>
      <c r="F80" s="99"/>
      <c r="G80" s="238">
        <v>12513</v>
      </c>
      <c r="H80" s="238"/>
      <c r="I80" s="238">
        <v>6749</v>
      </c>
      <c r="J80" s="238"/>
      <c r="K80" s="238">
        <v>7006</v>
      </c>
    </row>
    <row r="81" spans="1:11" ht="16.350000000000001" customHeight="1">
      <c r="A81" s="22" t="s">
        <v>45</v>
      </c>
      <c r="D81" s="46"/>
      <c r="E81" s="166">
        <v>22956</v>
      </c>
      <c r="F81" s="100"/>
      <c r="G81" s="239">
        <v>24018</v>
      </c>
      <c r="H81" s="240"/>
      <c r="I81" s="239">
        <v>7479</v>
      </c>
      <c r="J81" s="240"/>
      <c r="K81" s="239">
        <v>7278</v>
      </c>
    </row>
    <row r="82" spans="1:11" ht="15.95" customHeight="1">
      <c r="A82" s="142"/>
      <c r="B82" s="139"/>
      <c r="C82" s="113"/>
      <c r="D82" s="149"/>
      <c r="E82" s="1"/>
      <c r="F82" s="1"/>
      <c r="G82" s="1"/>
      <c r="H82" s="1"/>
      <c r="I82" s="1"/>
      <c r="J82" s="151"/>
      <c r="K82" s="1"/>
    </row>
    <row r="83" spans="1:11" ht="16.350000000000001" customHeight="1">
      <c r="A83" s="139" t="s">
        <v>46</v>
      </c>
      <c r="D83" s="46"/>
      <c r="E83" s="82">
        <f>SUM(E79:E82)</f>
        <v>105755</v>
      </c>
      <c r="F83" s="35"/>
      <c r="G83" s="82">
        <f>SUM(G79:G82)</f>
        <v>118715</v>
      </c>
      <c r="H83" s="35"/>
      <c r="I83" s="82">
        <f>SUM(I79:I82)</f>
        <v>14228</v>
      </c>
      <c r="J83" s="35"/>
      <c r="K83" s="82">
        <f>SUM(K79:K82)</f>
        <v>14284</v>
      </c>
    </row>
    <row r="84" spans="1:11" ht="15.95" customHeight="1">
      <c r="A84" s="142"/>
      <c r="B84" s="139"/>
      <c r="C84" s="113"/>
      <c r="D84" s="149"/>
      <c r="E84" s="150"/>
      <c r="F84" s="150"/>
      <c r="G84" s="150"/>
      <c r="H84" s="1"/>
      <c r="I84" s="150"/>
      <c r="J84" s="151"/>
      <c r="K84" s="150"/>
    </row>
    <row r="85" spans="1:11" ht="16.350000000000001" customHeight="1">
      <c r="A85" s="142" t="s">
        <v>47</v>
      </c>
      <c r="D85" s="46"/>
      <c r="E85" s="27">
        <f>SUM(E75+E83)</f>
        <v>204018</v>
      </c>
      <c r="F85" s="25"/>
      <c r="G85" s="27">
        <f>SUM(G75+G83)</f>
        <v>205469</v>
      </c>
      <c r="H85" s="35"/>
      <c r="I85" s="27">
        <f>SUM(I75+I83)</f>
        <v>18275</v>
      </c>
      <c r="J85" s="35"/>
      <c r="K85" s="27">
        <f>SUM(K75+K83)</f>
        <v>17902</v>
      </c>
    </row>
    <row r="86" spans="1:11" ht="16.350000000000001" customHeight="1">
      <c r="A86" s="142"/>
      <c r="D86" s="46"/>
      <c r="E86" s="25"/>
      <c r="F86" s="25"/>
      <c r="G86" s="25"/>
      <c r="H86" s="35"/>
      <c r="I86" s="25"/>
      <c r="J86" s="35"/>
      <c r="K86" s="25"/>
    </row>
    <row r="87" spans="1:11" ht="16.350000000000001" customHeight="1">
      <c r="A87" s="142"/>
      <c r="D87" s="46"/>
      <c r="E87" s="25"/>
      <c r="F87" s="25"/>
      <c r="G87" s="25"/>
      <c r="H87" s="35"/>
      <c r="I87" s="25"/>
      <c r="J87" s="35"/>
      <c r="K87" s="25"/>
    </row>
    <row r="88" spans="1:11" ht="16.350000000000001" customHeight="1">
      <c r="A88" s="142"/>
      <c r="D88" s="46"/>
      <c r="E88" s="25"/>
      <c r="F88" s="25"/>
      <c r="G88" s="25"/>
      <c r="H88" s="35"/>
      <c r="I88" s="25"/>
      <c r="J88" s="35"/>
      <c r="K88" s="25"/>
    </row>
    <row r="89" spans="1:11" ht="16.350000000000001" customHeight="1">
      <c r="A89" s="142"/>
      <c r="D89" s="46"/>
      <c r="E89" s="25"/>
      <c r="F89" s="25"/>
      <c r="G89" s="25"/>
      <c r="H89" s="35"/>
      <c r="I89" s="25"/>
      <c r="J89" s="35"/>
      <c r="K89" s="25"/>
    </row>
    <row r="90" spans="1:11" ht="16.350000000000001" customHeight="1">
      <c r="A90" s="142"/>
      <c r="D90" s="46"/>
      <c r="E90" s="25"/>
      <c r="F90" s="25"/>
      <c r="G90" s="25"/>
      <c r="H90" s="35"/>
      <c r="I90" s="25"/>
      <c r="J90" s="35"/>
      <c r="K90" s="25"/>
    </row>
    <row r="91" spans="1:11" ht="12.75" customHeight="1">
      <c r="A91" s="142"/>
      <c r="D91" s="46"/>
      <c r="E91" s="25"/>
      <c r="F91" s="25"/>
      <c r="G91" s="25"/>
      <c r="H91" s="35"/>
      <c r="I91" s="25"/>
      <c r="J91" s="35"/>
      <c r="K91" s="25"/>
    </row>
    <row r="92" spans="1:11" ht="16.350000000000001" customHeight="1">
      <c r="A92" s="142"/>
      <c r="D92" s="46"/>
      <c r="E92" s="25"/>
      <c r="F92" s="25"/>
      <c r="G92" s="25"/>
      <c r="H92" s="35"/>
      <c r="I92" s="25"/>
      <c r="J92" s="35"/>
      <c r="K92" s="25"/>
    </row>
    <row r="93" spans="1:11" ht="16.350000000000001" customHeight="1">
      <c r="A93" s="142"/>
      <c r="D93" s="46"/>
      <c r="E93" s="25"/>
      <c r="F93" s="25"/>
      <c r="G93" s="25"/>
      <c r="H93" s="35"/>
      <c r="I93" s="25"/>
      <c r="J93" s="35"/>
      <c r="K93" s="25"/>
    </row>
    <row r="94" spans="1:11" ht="16.350000000000001" customHeight="1">
      <c r="A94" s="142"/>
      <c r="D94" s="46"/>
      <c r="E94" s="25"/>
      <c r="F94" s="25"/>
      <c r="G94" s="25"/>
      <c r="H94" s="35"/>
      <c r="I94" s="25"/>
      <c r="J94" s="35"/>
      <c r="K94" s="25"/>
    </row>
    <row r="95" spans="1:11" ht="13.9" customHeight="1">
      <c r="A95" s="142"/>
      <c r="D95" s="46"/>
      <c r="E95" s="25"/>
      <c r="F95" s="25"/>
      <c r="G95" s="25"/>
      <c r="H95" s="35"/>
      <c r="I95" s="25"/>
      <c r="J95" s="35"/>
      <c r="K95" s="25"/>
    </row>
    <row r="96" spans="1:11" ht="16.350000000000001" customHeight="1">
      <c r="A96" s="142"/>
      <c r="D96" s="46"/>
      <c r="E96" s="25"/>
      <c r="F96" s="25"/>
      <c r="G96" s="25"/>
      <c r="H96" s="35"/>
      <c r="I96" s="25"/>
      <c r="J96" s="35"/>
      <c r="K96" s="25"/>
    </row>
    <row r="97" spans="1:11" ht="15" customHeight="1">
      <c r="A97" s="142"/>
      <c r="D97" s="46"/>
      <c r="E97" s="25"/>
      <c r="F97" s="25"/>
      <c r="G97" s="25"/>
      <c r="H97" s="35"/>
      <c r="I97" s="25"/>
      <c r="J97" s="35"/>
      <c r="K97" s="25"/>
    </row>
    <row r="98" spans="1:11" ht="6" customHeight="1">
      <c r="A98" s="142"/>
      <c r="D98" s="46"/>
      <c r="E98" s="25"/>
      <c r="F98" s="25"/>
      <c r="G98" s="25"/>
      <c r="H98" s="35"/>
      <c r="I98" s="25"/>
      <c r="J98" s="35"/>
      <c r="K98" s="25"/>
    </row>
    <row r="99" spans="1:11" ht="16.350000000000001" customHeight="1">
      <c r="A99" s="142"/>
      <c r="D99" s="46"/>
      <c r="E99" s="25"/>
      <c r="F99" s="25"/>
      <c r="G99" s="25"/>
      <c r="H99" s="35"/>
      <c r="I99" s="25"/>
      <c r="J99" s="35"/>
      <c r="K99" s="25"/>
    </row>
    <row r="100" spans="1:11" ht="16.350000000000001" customHeight="1">
      <c r="A100" s="44" t="s">
        <v>31</v>
      </c>
      <c r="D100" s="46"/>
      <c r="E100" s="25"/>
      <c r="F100" s="25"/>
      <c r="G100" s="25"/>
      <c r="H100" s="35"/>
      <c r="I100" s="25"/>
      <c r="J100" s="35"/>
      <c r="K100" s="159" t="s">
        <v>32</v>
      </c>
    </row>
    <row r="101" spans="1:11" ht="16.350000000000001" customHeight="1">
      <c r="E101" s="157"/>
      <c r="F101" s="157"/>
      <c r="G101" s="158"/>
      <c r="H101" s="34"/>
      <c r="I101" s="158"/>
      <c r="J101" s="34"/>
      <c r="K101" s="159"/>
    </row>
    <row r="102" spans="1:11" ht="16.350000000000001" customHeight="1">
      <c r="E102" s="157"/>
      <c r="F102" s="157"/>
      <c r="G102" s="158"/>
      <c r="H102" s="34"/>
      <c r="I102" s="158"/>
      <c r="J102" s="34"/>
      <c r="K102" s="159"/>
    </row>
    <row r="103" spans="1:11" ht="16.350000000000001" customHeight="1">
      <c r="E103" s="157"/>
      <c r="F103" s="157"/>
      <c r="G103" s="158"/>
      <c r="H103" s="34"/>
      <c r="I103" s="158"/>
      <c r="J103" s="34"/>
      <c r="K103" s="159"/>
    </row>
    <row r="104" spans="1:11" ht="22.9" customHeight="1">
      <c r="A104" s="98" t="str">
        <f>A52</f>
        <v>The accompanying condensed notes to interim financial information are an integral part of this interim financial information.</v>
      </c>
      <c r="B104" s="167"/>
      <c r="C104" s="167"/>
      <c r="D104" s="167"/>
      <c r="E104" s="168"/>
      <c r="F104" s="168"/>
      <c r="G104" s="168"/>
      <c r="H104" s="168"/>
      <c r="I104" s="168"/>
      <c r="J104" s="168"/>
      <c r="K104" s="168"/>
    </row>
    <row r="105" spans="1:11" ht="16.350000000000001" customHeight="1">
      <c r="A105" s="139" t="s">
        <v>0</v>
      </c>
      <c r="B105" s="162"/>
      <c r="C105" s="163"/>
      <c r="D105" s="162"/>
      <c r="E105" s="164"/>
      <c r="F105" s="164"/>
      <c r="G105" s="164"/>
      <c r="H105" s="164"/>
      <c r="I105" s="164"/>
      <c r="J105" s="164"/>
      <c r="K105" s="138"/>
    </row>
    <row r="106" spans="1:11" ht="16.350000000000001" customHeight="1">
      <c r="A106" s="139" t="s">
        <v>1</v>
      </c>
      <c r="B106" s="139"/>
      <c r="C106" s="113"/>
      <c r="D106" s="140"/>
      <c r="E106" s="17"/>
      <c r="F106" s="17"/>
      <c r="G106" s="17"/>
      <c r="H106" s="18"/>
      <c r="I106" s="138"/>
      <c r="J106" s="141"/>
      <c r="K106" s="138"/>
    </row>
    <row r="107" spans="1:11" s="142" customFormat="1" ht="16.350000000000001" customHeight="1">
      <c r="A107" s="143" t="str">
        <f>+A3</f>
        <v>As at 31 March 2025</v>
      </c>
      <c r="B107" s="143"/>
      <c r="C107" s="114"/>
      <c r="D107" s="144"/>
      <c r="E107" s="145"/>
      <c r="F107" s="145"/>
      <c r="G107" s="145"/>
      <c r="H107" s="117"/>
      <c r="I107" s="145"/>
      <c r="J107" s="117"/>
      <c r="K107" s="145"/>
    </row>
    <row r="108" spans="1:11" s="142" customFormat="1" ht="16.350000000000001" customHeight="1">
      <c r="A108" s="139"/>
      <c r="B108" s="139"/>
      <c r="C108" s="113"/>
      <c r="D108" s="140"/>
      <c r="E108" s="146"/>
      <c r="F108" s="146"/>
      <c r="G108" s="146"/>
      <c r="H108" s="147"/>
      <c r="I108" s="146"/>
      <c r="J108" s="147"/>
      <c r="K108" s="17"/>
    </row>
    <row r="109" spans="1:11" s="142" customFormat="1" ht="16.350000000000001" customHeight="1">
      <c r="A109" s="139"/>
      <c r="B109" s="139"/>
      <c r="C109" s="113"/>
      <c r="D109" s="140"/>
      <c r="E109" s="17"/>
      <c r="F109" s="17"/>
      <c r="G109" s="17"/>
      <c r="H109" s="18"/>
      <c r="I109" s="17"/>
      <c r="J109" s="18"/>
      <c r="K109" s="17"/>
    </row>
    <row r="110" spans="1:11" s="142" customFormat="1" ht="16.350000000000001" customHeight="1">
      <c r="A110" s="139"/>
      <c r="B110" s="139"/>
      <c r="C110" s="113"/>
      <c r="D110" s="140"/>
      <c r="E110" s="253" t="s">
        <v>3</v>
      </c>
      <c r="F110" s="254"/>
      <c r="G110" s="254"/>
      <c r="H110" s="254"/>
      <c r="I110" s="254"/>
      <c r="J110" s="254"/>
      <c r="K110" s="254"/>
    </row>
    <row r="111" spans="1:11" s="142" customFormat="1" ht="16.350000000000001" customHeight="1">
      <c r="A111" s="139"/>
      <c r="B111" s="148"/>
      <c r="C111" s="113"/>
      <c r="D111" s="140"/>
      <c r="E111" s="255" t="s">
        <v>4</v>
      </c>
      <c r="F111" s="255"/>
      <c r="G111" s="255"/>
      <c r="H111" s="17"/>
      <c r="I111" s="256" t="s">
        <v>5</v>
      </c>
      <c r="J111" s="256"/>
      <c r="K111" s="256"/>
    </row>
    <row r="112" spans="1:11" s="43" customFormat="1" ht="16.350000000000001" customHeight="1">
      <c r="B112" s="47"/>
      <c r="C112" s="118"/>
      <c r="D112" s="118"/>
      <c r="E112" s="257" t="s">
        <v>6</v>
      </c>
      <c r="F112" s="257"/>
      <c r="G112" s="257"/>
      <c r="H112" s="119"/>
      <c r="I112" s="257" t="s">
        <v>6</v>
      </c>
      <c r="J112" s="257"/>
      <c r="K112" s="257"/>
    </row>
    <row r="113" spans="1:11" s="43" customFormat="1" ht="16.350000000000001" customHeight="1">
      <c r="B113" s="47"/>
      <c r="C113" s="118"/>
      <c r="D113" s="118"/>
      <c r="E113" s="1" t="s">
        <v>7</v>
      </c>
      <c r="F113" s="119"/>
      <c r="G113" s="18" t="s">
        <v>8</v>
      </c>
      <c r="H113" s="119"/>
      <c r="I113" s="18" t="s">
        <v>7</v>
      </c>
      <c r="J113" s="119"/>
      <c r="K113" s="18" t="s">
        <v>8</v>
      </c>
    </row>
    <row r="114" spans="1:11" s="43" customFormat="1" ht="16.350000000000001" customHeight="1">
      <c r="B114" s="47"/>
      <c r="C114" s="118"/>
      <c r="D114" s="118"/>
      <c r="E114" s="1" t="s">
        <v>9</v>
      </c>
      <c r="F114" s="119"/>
      <c r="G114" s="1" t="s">
        <v>10</v>
      </c>
      <c r="H114" s="119"/>
      <c r="I114" s="1" t="s">
        <v>9</v>
      </c>
      <c r="J114" s="119"/>
      <c r="K114" s="1" t="s">
        <v>10</v>
      </c>
    </row>
    <row r="115" spans="1:11" s="43" customFormat="1" ht="16.350000000000001" customHeight="1">
      <c r="B115" s="47"/>
      <c r="C115" s="113"/>
      <c r="D115" s="118"/>
      <c r="E115" s="116" t="s">
        <v>12</v>
      </c>
      <c r="F115" s="115"/>
      <c r="G115" s="116" t="s">
        <v>13</v>
      </c>
      <c r="H115" s="115"/>
      <c r="I115" s="116" t="s">
        <v>12</v>
      </c>
      <c r="J115" s="115"/>
      <c r="K115" s="116" t="s">
        <v>13</v>
      </c>
    </row>
    <row r="116" spans="1:11" s="142" customFormat="1" ht="16.350000000000001" customHeight="1">
      <c r="B116" s="139"/>
      <c r="C116" s="113"/>
      <c r="D116" s="149"/>
      <c r="E116" s="150"/>
      <c r="F116" s="150"/>
      <c r="G116" s="150"/>
      <c r="H116" s="1"/>
      <c r="I116" s="150"/>
      <c r="J116" s="150"/>
      <c r="K116" s="150"/>
    </row>
    <row r="117" spans="1:11" s="142" customFormat="1" ht="16.350000000000001" customHeight="1">
      <c r="A117" s="139" t="s">
        <v>34</v>
      </c>
      <c r="B117" s="139"/>
      <c r="C117" s="113"/>
      <c r="D117" s="113"/>
      <c r="E117" s="17"/>
      <c r="F117" s="17"/>
      <c r="G117" s="17"/>
      <c r="H117" s="18"/>
      <c r="I117" s="17"/>
      <c r="J117" s="18"/>
      <c r="K117" s="17"/>
    </row>
    <row r="118" spans="1:11" ht="16.350000000000001" customHeight="1">
      <c r="A118" s="142"/>
      <c r="B118" s="139"/>
      <c r="C118" s="113"/>
      <c r="D118" s="149"/>
      <c r="E118" s="150"/>
      <c r="F118" s="150"/>
      <c r="G118" s="150"/>
      <c r="H118" s="1"/>
      <c r="I118" s="150"/>
      <c r="J118" s="151"/>
      <c r="K118" s="150"/>
    </row>
    <row r="119" spans="1:11" s="142" customFormat="1" ht="16.350000000000001" customHeight="1">
      <c r="A119" s="142" t="s">
        <v>48</v>
      </c>
      <c r="B119" s="45"/>
      <c r="C119" s="44"/>
      <c r="D119" s="46"/>
      <c r="E119" s="25"/>
      <c r="F119" s="25"/>
      <c r="G119" s="25"/>
      <c r="H119" s="35"/>
      <c r="I119" s="35"/>
      <c r="J119" s="35"/>
      <c r="K119" s="35"/>
    </row>
    <row r="120" spans="1:11" ht="16.350000000000001" customHeight="1">
      <c r="A120" s="142"/>
      <c r="B120" s="139"/>
      <c r="C120" s="113"/>
      <c r="D120" s="149"/>
      <c r="E120" s="150"/>
      <c r="F120" s="150"/>
      <c r="G120" s="150"/>
      <c r="H120" s="1"/>
      <c r="I120" s="150"/>
      <c r="J120" s="151"/>
      <c r="K120" s="150"/>
    </row>
    <row r="121" spans="1:11" s="142" customFormat="1" ht="16.350000000000001" customHeight="1">
      <c r="A121" s="44" t="s">
        <v>49</v>
      </c>
      <c r="B121" s="45"/>
      <c r="C121" s="46"/>
      <c r="D121" s="46"/>
      <c r="E121" s="25"/>
      <c r="F121" s="25"/>
      <c r="G121" s="25"/>
      <c r="H121" s="35"/>
      <c r="I121" s="35"/>
      <c r="J121" s="35"/>
      <c r="K121" s="35"/>
    </row>
    <row r="122" spans="1:11" ht="16.350000000000001" customHeight="1">
      <c r="B122" s="45" t="s">
        <v>50</v>
      </c>
      <c r="C122" s="32"/>
      <c r="D122" s="46"/>
      <c r="E122" s="25"/>
      <c r="F122" s="25"/>
      <c r="G122" s="25"/>
      <c r="H122" s="35"/>
      <c r="I122" s="35"/>
      <c r="J122" s="35"/>
      <c r="K122" s="35"/>
    </row>
    <row r="123" spans="1:11" ht="16.350000000000001" customHeight="1">
      <c r="B123" s="44" t="s">
        <v>51</v>
      </c>
      <c r="C123" s="32"/>
      <c r="D123" s="46"/>
      <c r="E123" s="25"/>
      <c r="F123" s="25"/>
      <c r="G123" s="25"/>
      <c r="H123" s="35"/>
      <c r="I123" s="35"/>
      <c r="J123" s="35"/>
      <c r="K123" s="35"/>
    </row>
    <row r="124" spans="1:11" ht="16.350000000000001" customHeight="1" thickBot="1">
      <c r="B124" s="44" t="s">
        <v>52</v>
      </c>
      <c r="D124" s="46"/>
      <c r="E124" s="169">
        <v>781630</v>
      </c>
      <c r="G124" s="103">
        <v>781630</v>
      </c>
      <c r="H124" s="35"/>
      <c r="I124" s="103">
        <v>781630</v>
      </c>
      <c r="J124" s="99"/>
      <c r="K124" s="103">
        <v>781630</v>
      </c>
    </row>
    <row r="125" spans="1:11" ht="16.5" customHeight="1" thickTop="1">
      <c r="A125" s="142"/>
      <c r="B125" s="139" t="s">
        <v>53</v>
      </c>
      <c r="C125" s="113"/>
      <c r="D125" s="149"/>
      <c r="E125" s="150"/>
      <c r="F125" s="150"/>
      <c r="G125" s="150"/>
      <c r="H125" s="1"/>
      <c r="I125" s="150"/>
      <c r="J125" s="151"/>
      <c r="K125" s="150"/>
    </row>
    <row r="126" spans="1:11" ht="16.350000000000001" customHeight="1">
      <c r="B126" s="45" t="s">
        <v>54</v>
      </c>
      <c r="D126" s="46"/>
      <c r="E126" s="157"/>
      <c r="F126" s="157"/>
      <c r="G126" s="157"/>
      <c r="H126" s="157"/>
      <c r="I126" s="157"/>
      <c r="J126" s="157"/>
      <c r="K126" s="157"/>
    </row>
    <row r="127" spans="1:11" ht="16.350000000000001" customHeight="1">
      <c r="B127" s="44" t="s">
        <v>51</v>
      </c>
      <c r="C127" s="44"/>
      <c r="E127" s="44"/>
      <c r="F127" s="44"/>
      <c r="G127" s="44"/>
      <c r="H127" s="44"/>
      <c r="I127" s="44"/>
      <c r="J127" s="44"/>
      <c r="K127" s="44"/>
    </row>
    <row r="128" spans="1:11" ht="16.350000000000001" customHeight="1">
      <c r="B128" s="44" t="s">
        <v>55</v>
      </c>
      <c r="E128" s="109">
        <v>781629</v>
      </c>
      <c r="F128" s="30"/>
      <c r="G128" s="99">
        <v>781629</v>
      </c>
      <c r="H128" s="99"/>
      <c r="I128" s="99">
        <v>781629</v>
      </c>
      <c r="J128" s="99"/>
      <c r="K128" s="99">
        <v>781629</v>
      </c>
    </row>
    <row r="129" spans="1:11" s="142" customFormat="1" ht="16.350000000000001" customHeight="1">
      <c r="A129" s="22" t="s">
        <v>56</v>
      </c>
      <c r="B129" s="45"/>
      <c r="C129" s="46"/>
      <c r="D129" s="46"/>
      <c r="E129" s="109">
        <v>355635</v>
      </c>
      <c r="G129" s="99">
        <v>355635</v>
      </c>
      <c r="H129" s="99"/>
      <c r="I129" s="99">
        <v>355635</v>
      </c>
      <c r="J129" s="99"/>
      <c r="K129" s="99">
        <v>355635</v>
      </c>
    </row>
    <row r="130" spans="1:11" ht="16.350000000000001" customHeight="1">
      <c r="A130" s="45" t="s">
        <v>57</v>
      </c>
      <c r="D130" s="46"/>
      <c r="E130" s="165"/>
      <c r="F130" s="30"/>
      <c r="G130" s="165"/>
      <c r="H130" s="165"/>
      <c r="I130" s="165"/>
      <c r="J130" s="165"/>
      <c r="K130" s="165"/>
    </row>
    <row r="131" spans="1:11" ht="16.350000000000001" customHeight="1">
      <c r="B131" s="45" t="s">
        <v>58</v>
      </c>
      <c r="D131" s="46"/>
      <c r="E131" s="127">
        <v>137785</v>
      </c>
      <c r="F131" s="99"/>
      <c r="G131" s="127">
        <v>150952</v>
      </c>
      <c r="H131" s="99"/>
      <c r="I131" s="127">
        <v>2276</v>
      </c>
      <c r="J131" s="99"/>
      <c r="K131" s="127">
        <v>5020</v>
      </c>
    </row>
    <row r="132" spans="1:11" ht="15.95" customHeight="1">
      <c r="A132" s="142"/>
      <c r="B132" s="139"/>
      <c r="C132" s="113"/>
      <c r="D132" s="149"/>
      <c r="E132" s="1"/>
      <c r="F132" s="1"/>
      <c r="G132" s="1"/>
      <c r="H132" s="1"/>
      <c r="I132" s="1"/>
      <c r="J132" s="151"/>
      <c r="K132" s="1"/>
    </row>
    <row r="133" spans="1:11" ht="16.350000000000001" customHeight="1">
      <c r="A133" s="44" t="s">
        <v>59</v>
      </c>
      <c r="D133" s="46"/>
      <c r="E133" s="35">
        <f>SUM(E128:E131)</f>
        <v>1275049</v>
      </c>
      <c r="F133" s="35"/>
      <c r="G133" s="35">
        <f>SUM(G128:G131)</f>
        <v>1288216</v>
      </c>
      <c r="H133" s="35"/>
      <c r="I133" s="35">
        <f>SUM(I128:I131)</f>
        <v>1139540</v>
      </c>
      <c r="J133" s="35"/>
      <c r="K133" s="35">
        <f>SUM(K128:K131)</f>
        <v>1142284</v>
      </c>
    </row>
    <row r="134" spans="1:11" ht="16.350000000000001" customHeight="1">
      <c r="A134" s="45" t="s">
        <v>60</v>
      </c>
      <c r="C134" s="32"/>
      <c r="D134" s="170"/>
      <c r="E134" s="127">
        <v>0</v>
      </c>
      <c r="F134" s="165"/>
      <c r="G134" s="127">
        <v>0</v>
      </c>
      <c r="H134" s="165"/>
      <c r="I134" s="127">
        <v>0</v>
      </c>
      <c r="J134" s="99"/>
      <c r="K134" s="166">
        <v>0</v>
      </c>
    </row>
    <row r="135" spans="1:11" ht="16.350000000000001" customHeight="1">
      <c r="A135" s="142"/>
      <c r="B135" s="139"/>
      <c r="C135" s="113"/>
      <c r="D135" s="149"/>
      <c r="E135" s="1"/>
      <c r="F135" s="1"/>
      <c r="G135" s="1"/>
      <c r="H135" s="1"/>
      <c r="I135" s="1"/>
      <c r="J135" s="151"/>
      <c r="K135" s="1"/>
    </row>
    <row r="136" spans="1:11" ht="16.350000000000001" customHeight="1">
      <c r="A136" s="139" t="s">
        <v>61</v>
      </c>
      <c r="B136" s="44"/>
      <c r="D136" s="170"/>
      <c r="E136" s="82">
        <f>SUM(E133:E134)</f>
        <v>1275049</v>
      </c>
      <c r="F136" s="35"/>
      <c r="G136" s="82">
        <f>SUM(G133:G134)</f>
        <v>1288216</v>
      </c>
      <c r="H136" s="35"/>
      <c r="I136" s="82">
        <f>SUM(I133:I134)</f>
        <v>1139540</v>
      </c>
      <c r="J136" s="35"/>
      <c r="K136" s="82">
        <f>SUM(K133:K134)</f>
        <v>1142284</v>
      </c>
    </row>
    <row r="137" spans="1:11" ht="16.350000000000001" customHeight="1">
      <c r="A137" s="142"/>
      <c r="B137" s="139"/>
      <c r="C137" s="113"/>
      <c r="D137" s="149"/>
      <c r="E137" s="1"/>
      <c r="F137" s="1"/>
      <c r="G137" s="1"/>
      <c r="H137" s="1"/>
      <c r="I137" s="1"/>
      <c r="J137" s="151"/>
      <c r="K137" s="1"/>
    </row>
    <row r="138" spans="1:11" ht="16.350000000000001" customHeight="1" thickBot="1">
      <c r="A138" s="139" t="s">
        <v>62</v>
      </c>
      <c r="B138" s="139"/>
      <c r="D138" s="46"/>
      <c r="E138" s="103">
        <f>+E136+E85</f>
        <v>1479067</v>
      </c>
      <c r="F138" s="35"/>
      <c r="G138" s="103">
        <f>+G136+G85</f>
        <v>1493685</v>
      </c>
      <c r="H138" s="35"/>
      <c r="I138" s="103">
        <f>+I136+I85</f>
        <v>1157815</v>
      </c>
      <c r="J138" s="35"/>
      <c r="K138" s="103">
        <f>+K136+K85</f>
        <v>1160186</v>
      </c>
    </row>
    <row r="139" spans="1:11" ht="16.350000000000001" customHeight="1" thickTop="1">
      <c r="A139" s="139"/>
      <c r="B139" s="139"/>
      <c r="D139" s="46"/>
      <c r="E139" s="35"/>
      <c r="F139" s="35"/>
      <c r="G139" s="35"/>
      <c r="H139" s="35"/>
      <c r="I139" s="35"/>
      <c r="J139" s="35"/>
      <c r="K139" s="35"/>
    </row>
    <row r="140" spans="1:11" ht="16.350000000000001" customHeight="1">
      <c r="A140" s="139"/>
      <c r="B140" s="139"/>
      <c r="D140" s="46"/>
      <c r="E140" s="35"/>
      <c r="F140" s="35"/>
      <c r="G140" s="35"/>
      <c r="H140" s="35"/>
      <c r="I140" s="35"/>
      <c r="J140" s="35"/>
      <c r="K140" s="35"/>
    </row>
    <row r="141" spans="1:11" ht="16.350000000000001" customHeight="1">
      <c r="A141" s="139"/>
      <c r="B141" s="139"/>
      <c r="D141" s="46"/>
      <c r="E141" s="25"/>
      <c r="F141" s="25"/>
      <c r="G141" s="25"/>
      <c r="H141" s="35"/>
      <c r="I141" s="25"/>
      <c r="J141" s="35"/>
      <c r="K141" s="25"/>
    </row>
    <row r="142" spans="1:11" ht="16.350000000000001" customHeight="1">
      <c r="A142" s="139"/>
      <c r="B142" s="139"/>
      <c r="D142" s="46"/>
      <c r="E142" s="25"/>
      <c r="F142" s="25"/>
      <c r="G142" s="25"/>
      <c r="H142" s="35"/>
      <c r="I142" s="25"/>
      <c r="J142" s="35"/>
      <c r="K142" s="25"/>
    </row>
    <row r="143" spans="1:11" ht="16.350000000000001" customHeight="1">
      <c r="A143" s="139"/>
      <c r="B143" s="139"/>
      <c r="D143" s="46"/>
      <c r="E143" s="25"/>
      <c r="F143" s="25"/>
      <c r="G143" s="25"/>
      <c r="H143" s="35"/>
      <c r="I143" s="25"/>
      <c r="J143" s="35"/>
      <c r="K143" s="25"/>
    </row>
    <row r="144" spans="1:11" ht="16.350000000000001" customHeight="1">
      <c r="A144" s="139"/>
      <c r="B144" s="139"/>
      <c r="D144" s="46"/>
      <c r="E144" s="25"/>
      <c r="F144" s="25"/>
      <c r="G144" s="25"/>
      <c r="H144" s="35"/>
      <c r="I144" s="25"/>
      <c r="J144" s="35"/>
      <c r="K144" s="25"/>
    </row>
    <row r="145" spans="1:11" ht="15" customHeight="1">
      <c r="A145" s="139"/>
      <c r="B145" s="139"/>
      <c r="D145" s="46"/>
      <c r="E145" s="25"/>
      <c r="F145" s="25"/>
      <c r="G145" s="25"/>
      <c r="H145" s="35"/>
      <c r="I145" s="25"/>
      <c r="J145" s="35"/>
      <c r="K145" s="25"/>
    </row>
    <row r="146" spans="1:11" ht="16.5" customHeight="1">
      <c r="A146" s="139"/>
      <c r="B146" s="139"/>
      <c r="D146" s="46"/>
      <c r="E146" s="25"/>
      <c r="F146" s="25"/>
      <c r="G146" s="25"/>
      <c r="H146" s="35"/>
      <c r="I146" s="25"/>
      <c r="J146" s="35"/>
      <c r="K146" s="25"/>
    </row>
    <row r="147" spans="1:11" ht="15" customHeight="1">
      <c r="A147" s="139"/>
      <c r="B147" s="139"/>
      <c r="D147" s="46"/>
      <c r="E147" s="25"/>
      <c r="F147" s="25"/>
      <c r="G147" s="25"/>
      <c r="H147" s="35"/>
      <c r="I147" s="25"/>
      <c r="J147" s="35"/>
      <c r="K147" s="25"/>
    </row>
    <row r="148" spans="1:11" ht="15" customHeight="1">
      <c r="A148" s="139"/>
      <c r="B148" s="139"/>
      <c r="D148" s="46"/>
      <c r="E148" s="25"/>
      <c r="F148" s="25"/>
      <c r="G148" s="25"/>
      <c r="H148" s="35"/>
      <c r="I148" s="25"/>
      <c r="J148" s="35"/>
      <c r="K148" s="25"/>
    </row>
    <row r="149" spans="1:11" ht="15.75" customHeight="1">
      <c r="A149" s="139"/>
      <c r="B149" s="139"/>
      <c r="D149" s="46"/>
      <c r="E149" s="25"/>
      <c r="F149" s="25"/>
      <c r="G149" s="25"/>
      <c r="H149" s="35"/>
      <c r="I149" s="25"/>
      <c r="J149" s="35"/>
      <c r="K149" s="25"/>
    </row>
    <row r="150" spans="1:11" ht="17.25" customHeight="1">
      <c r="E150" s="157"/>
      <c r="F150" s="157"/>
      <c r="G150" s="158"/>
      <c r="H150" s="34"/>
      <c r="I150" s="158"/>
      <c r="J150" s="34"/>
      <c r="K150" s="44"/>
    </row>
    <row r="151" spans="1:11" ht="16.350000000000001" customHeight="1">
      <c r="A151" s="44" t="s">
        <v>31</v>
      </c>
      <c r="E151" s="157"/>
      <c r="F151" s="157"/>
      <c r="G151" s="158"/>
      <c r="H151" s="34"/>
      <c r="I151" s="158"/>
      <c r="J151" s="34"/>
      <c r="K151" s="159" t="s">
        <v>32</v>
      </c>
    </row>
    <row r="152" spans="1:11" ht="16.350000000000001" customHeight="1">
      <c r="E152" s="157"/>
      <c r="F152" s="157"/>
      <c r="G152" s="158"/>
      <c r="H152" s="34"/>
      <c r="I152" s="158"/>
      <c r="J152" s="34"/>
      <c r="K152" s="159"/>
    </row>
    <row r="153" spans="1:11" ht="16.350000000000001" customHeight="1">
      <c r="E153" s="157"/>
      <c r="F153" s="157"/>
      <c r="G153" s="158"/>
      <c r="H153" s="34"/>
      <c r="I153" s="158"/>
      <c r="J153" s="34"/>
      <c r="K153" s="159"/>
    </row>
    <row r="154" spans="1:11" ht="16.350000000000001" customHeight="1">
      <c r="E154" s="157"/>
      <c r="F154" s="157"/>
      <c r="G154" s="158"/>
      <c r="H154" s="34"/>
      <c r="I154" s="158"/>
      <c r="J154" s="34"/>
      <c r="K154" s="159"/>
    </row>
    <row r="155" spans="1:11" ht="22.9" customHeight="1">
      <c r="A155" s="171" t="str">
        <f>A52</f>
        <v>The accompanying condensed notes to interim financial information are an integral part of this interim financial information.</v>
      </c>
      <c r="B155" s="160"/>
      <c r="C155" s="160"/>
      <c r="D155" s="160"/>
      <c r="E155" s="161"/>
      <c r="F155" s="161"/>
      <c r="G155" s="161"/>
      <c r="H155" s="161"/>
      <c r="I155" s="161"/>
      <c r="J155" s="161"/>
      <c r="K155" s="161"/>
    </row>
  </sheetData>
  <mergeCells count="15">
    <mergeCell ref="E112:G112"/>
    <mergeCell ref="I112:K112"/>
    <mergeCell ref="E59:G59"/>
    <mergeCell ref="I59:K59"/>
    <mergeCell ref="E60:G60"/>
    <mergeCell ref="I60:K60"/>
    <mergeCell ref="E110:K110"/>
    <mergeCell ref="E111:G111"/>
    <mergeCell ref="I111:K111"/>
    <mergeCell ref="E58:K58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2" max="16383" man="1"/>
    <brk id="1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04E02-7AF0-436D-B88F-ED7DEB5E4C44}">
  <dimension ref="A1:K57"/>
  <sheetViews>
    <sheetView topLeftCell="A12" zoomScaleNormal="100" zoomScaleSheetLayoutView="98" workbookViewId="0">
      <selection activeCell="M165" sqref="M165"/>
    </sheetView>
  </sheetViews>
  <sheetFormatPr defaultColWidth="9.42578125" defaultRowHeight="16.350000000000001" customHeight="1"/>
  <cols>
    <col min="1" max="1" width="1.5703125" style="177" customWidth="1"/>
    <col min="2" max="2" width="38.140625" style="177" customWidth="1"/>
    <col min="3" max="3" width="5.5703125" style="177" bestFit="1" customWidth="1"/>
    <col min="4" max="4" width="0.7109375" style="177" customWidth="1"/>
    <col min="5" max="5" width="11.5703125" style="177" customWidth="1"/>
    <col min="6" max="6" width="0.7109375" style="177" customWidth="1"/>
    <col min="7" max="7" width="11.5703125" style="177" customWidth="1"/>
    <col min="8" max="8" width="0.7109375" style="177" customWidth="1"/>
    <col min="9" max="9" width="11.5703125" style="177" customWidth="1"/>
    <col min="10" max="10" width="0.7109375" style="177" customWidth="1"/>
    <col min="11" max="11" width="11.5703125" style="177" customWidth="1"/>
    <col min="12" max="256" width="9.42578125" style="177"/>
    <col min="257" max="257" width="1.5703125" style="177" customWidth="1"/>
    <col min="258" max="258" width="39.5703125" style="177" customWidth="1"/>
    <col min="259" max="259" width="3" style="177" customWidth="1"/>
    <col min="260" max="260" width="1.42578125" style="177" customWidth="1"/>
    <col min="261" max="261" width="11.5703125" style="177" customWidth="1"/>
    <col min="262" max="262" width="0.5703125" style="177" customWidth="1"/>
    <col min="263" max="263" width="11.5703125" style="177" customWidth="1"/>
    <col min="264" max="264" width="0.5703125" style="177" customWidth="1"/>
    <col min="265" max="265" width="11.5703125" style="177" customWidth="1"/>
    <col min="266" max="266" width="0.5703125" style="177" customWidth="1"/>
    <col min="267" max="267" width="11.5703125" style="177" customWidth="1"/>
    <col min="268" max="512" width="9.42578125" style="177"/>
    <col min="513" max="513" width="1.5703125" style="177" customWidth="1"/>
    <col min="514" max="514" width="39.5703125" style="177" customWidth="1"/>
    <col min="515" max="515" width="3" style="177" customWidth="1"/>
    <col min="516" max="516" width="1.42578125" style="177" customWidth="1"/>
    <col min="517" max="517" width="11.5703125" style="177" customWidth="1"/>
    <col min="518" max="518" width="0.5703125" style="177" customWidth="1"/>
    <col min="519" max="519" width="11.5703125" style="177" customWidth="1"/>
    <col min="520" max="520" width="0.5703125" style="177" customWidth="1"/>
    <col min="521" max="521" width="11.5703125" style="177" customWidth="1"/>
    <col min="522" max="522" width="0.5703125" style="177" customWidth="1"/>
    <col min="523" max="523" width="11.5703125" style="177" customWidth="1"/>
    <col min="524" max="768" width="9.42578125" style="177"/>
    <col min="769" max="769" width="1.5703125" style="177" customWidth="1"/>
    <col min="770" max="770" width="39.5703125" style="177" customWidth="1"/>
    <col min="771" max="771" width="3" style="177" customWidth="1"/>
    <col min="772" max="772" width="1.42578125" style="177" customWidth="1"/>
    <col min="773" max="773" width="11.5703125" style="177" customWidth="1"/>
    <col min="774" max="774" width="0.5703125" style="177" customWidth="1"/>
    <col min="775" max="775" width="11.5703125" style="177" customWidth="1"/>
    <col min="776" max="776" width="0.5703125" style="177" customWidth="1"/>
    <col min="777" max="777" width="11.5703125" style="177" customWidth="1"/>
    <col min="778" max="778" width="0.5703125" style="177" customWidth="1"/>
    <col min="779" max="779" width="11.5703125" style="177" customWidth="1"/>
    <col min="780" max="1024" width="9.42578125" style="177"/>
    <col min="1025" max="1025" width="1.5703125" style="177" customWidth="1"/>
    <col min="1026" max="1026" width="39.5703125" style="177" customWidth="1"/>
    <col min="1027" max="1027" width="3" style="177" customWidth="1"/>
    <col min="1028" max="1028" width="1.42578125" style="177" customWidth="1"/>
    <col min="1029" max="1029" width="11.5703125" style="177" customWidth="1"/>
    <col min="1030" max="1030" width="0.5703125" style="177" customWidth="1"/>
    <col min="1031" max="1031" width="11.5703125" style="177" customWidth="1"/>
    <col min="1032" max="1032" width="0.5703125" style="177" customWidth="1"/>
    <col min="1033" max="1033" width="11.5703125" style="177" customWidth="1"/>
    <col min="1034" max="1034" width="0.5703125" style="177" customWidth="1"/>
    <col min="1035" max="1035" width="11.5703125" style="177" customWidth="1"/>
    <col min="1036" max="1280" width="9.42578125" style="177"/>
    <col min="1281" max="1281" width="1.5703125" style="177" customWidth="1"/>
    <col min="1282" max="1282" width="39.5703125" style="177" customWidth="1"/>
    <col min="1283" max="1283" width="3" style="177" customWidth="1"/>
    <col min="1284" max="1284" width="1.42578125" style="177" customWidth="1"/>
    <col min="1285" max="1285" width="11.5703125" style="177" customWidth="1"/>
    <col min="1286" max="1286" width="0.5703125" style="177" customWidth="1"/>
    <col min="1287" max="1287" width="11.5703125" style="177" customWidth="1"/>
    <col min="1288" max="1288" width="0.5703125" style="177" customWidth="1"/>
    <col min="1289" max="1289" width="11.5703125" style="177" customWidth="1"/>
    <col min="1290" max="1290" width="0.5703125" style="177" customWidth="1"/>
    <col min="1291" max="1291" width="11.5703125" style="177" customWidth="1"/>
    <col min="1292" max="1536" width="9.42578125" style="177"/>
    <col min="1537" max="1537" width="1.5703125" style="177" customWidth="1"/>
    <col min="1538" max="1538" width="39.5703125" style="177" customWidth="1"/>
    <col min="1539" max="1539" width="3" style="177" customWidth="1"/>
    <col min="1540" max="1540" width="1.42578125" style="177" customWidth="1"/>
    <col min="1541" max="1541" width="11.5703125" style="177" customWidth="1"/>
    <col min="1542" max="1542" width="0.5703125" style="177" customWidth="1"/>
    <col min="1543" max="1543" width="11.5703125" style="177" customWidth="1"/>
    <col min="1544" max="1544" width="0.5703125" style="177" customWidth="1"/>
    <col min="1545" max="1545" width="11.5703125" style="177" customWidth="1"/>
    <col min="1546" max="1546" width="0.5703125" style="177" customWidth="1"/>
    <col min="1547" max="1547" width="11.5703125" style="177" customWidth="1"/>
    <col min="1548" max="1792" width="9.42578125" style="177"/>
    <col min="1793" max="1793" width="1.5703125" style="177" customWidth="1"/>
    <col min="1794" max="1794" width="39.5703125" style="177" customWidth="1"/>
    <col min="1795" max="1795" width="3" style="177" customWidth="1"/>
    <col min="1796" max="1796" width="1.42578125" style="177" customWidth="1"/>
    <col min="1797" max="1797" width="11.5703125" style="177" customWidth="1"/>
    <col min="1798" max="1798" width="0.5703125" style="177" customWidth="1"/>
    <col min="1799" max="1799" width="11.5703125" style="177" customWidth="1"/>
    <col min="1800" max="1800" width="0.5703125" style="177" customWidth="1"/>
    <col min="1801" max="1801" width="11.5703125" style="177" customWidth="1"/>
    <col min="1802" max="1802" width="0.5703125" style="177" customWidth="1"/>
    <col min="1803" max="1803" width="11.5703125" style="177" customWidth="1"/>
    <col min="1804" max="2048" width="9.42578125" style="177"/>
    <col min="2049" max="2049" width="1.5703125" style="177" customWidth="1"/>
    <col min="2050" max="2050" width="39.5703125" style="177" customWidth="1"/>
    <col min="2051" max="2051" width="3" style="177" customWidth="1"/>
    <col min="2052" max="2052" width="1.42578125" style="177" customWidth="1"/>
    <col min="2053" max="2053" width="11.5703125" style="177" customWidth="1"/>
    <col min="2054" max="2054" width="0.5703125" style="177" customWidth="1"/>
    <col min="2055" max="2055" width="11.5703125" style="177" customWidth="1"/>
    <col min="2056" max="2056" width="0.5703125" style="177" customWidth="1"/>
    <col min="2057" max="2057" width="11.5703125" style="177" customWidth="1"/>
    <col min="2058" max="2058" width="0.5703125" style="177" customWidth="1"/>
    <col min="2059" max="2059" width="11.5703125" style="177" customWidth="1"/>
    <col min="2060" max="2304" width="9.42578125" style="177"/>
    <col min="2305" max="2305" width="1.5703125" style="177" customWidth="1"/>
    <col min="2306" max="2306" width="39.5703125" style="177" customWidth="1"/>
    <col min="2307" max="2307" width="3" style="177" customWidth="1"/>
    <col min="2308" max="2308" width="1.42578125" style="177" customWidth="1"/>
    <col min="2309" max="2309" width="11.5703125" style="177" customWidth="1"/>
    <col min="2310" max="2310" width="0.5703125" style="177" customWidth="1"/>
    <col min="2311" max="2311" width="11.5703125" style="177" customWidth="1"/>
    <col min="2312" max="2312" width="0.5703125" style="177" customWidth="1"/>
    <col min="2313" max="2313" width="11.5703125" style="177" customWidth="1"/>
    <col min="2314" max="2314" width="0.5703125" style="177" customWidth="1"/>
    <col min="2315" max="2315" width="11.5703125" style="177" customWidth="1"/>
    <col min="2316" max="2560" width="9.42578125" style="177"/>
    <col min="2561" max="2561" width="1.5703125" style="177" customWidth="1"/>
    <col min="2562" max="2562" width="39.5703125" style="177" customWidth="1"/>
    <col min="2563" max="2563" width="3" style="177" customWidth="1"/>
    <col min="2564" max="2564" width="1.42578125" style="177" customWidth="1"/>
    <col min="2565" max="2565" width="11.5703125" style="177" customWidth="1"/>
    <col min="2566" max="2566" width="0.5703125" style="177" customWidth="1"/>
    <col min="2567" max="2567" width="11.5703125" style="177" customWidth="1"/>
    <col min="2568" max="2568" width="0.5703125" style="177" customWidth="1"/>
    <col min="2569" max="2569" width="11.5703125" style="177" customWidth="1"/>
    <col min="2570" max="2570" width="0.5703125" style="177" customWidth="1"/>
    <col min="2571" max="2571" width="11.5703125" style="177" customWidth="1"/>
    <col min="2572" max="2816" width="9.42578125" style="177"/>
    <col min="2817" max="2817" width="1.5703125" style="177" customWidth="1"/>
    <col min="2818" max="2818" width="39.5703125" style="177" customWidth="1"/>
    <col min="2819" max="2819" width="3" style="177" customWidth="1"/>
    <col min="2820" max="2820" width="1.42578125" style="177" customWidth="1"/>
    <col min="2821" max="2821" width="11.5703125" style="177" customWidth="1"/>
    <col min="2822" max="2822" width="0.5703125" style="177" customWidth="1"/>
    <col min="2823" max="2823" width="11.5703125" style="177" customWidth="1"/>
    <col min="2824" max="2824" width="0.5703125" style="177" customWidth="1"/>
    <col min="2825" max="2825" width="11.5703125" style="177" customWidth="1"/>
    <col min="2826" max="2826" width="0.5703125" style="177" customWidth="1"/>
    <col min="2827" max="2827" width="11.5703125" style="177" customWidth="1"/>
    <col min="2828" max="3072" width="9.42578125" style="177"/>
    <col min="3073" max="3073" width="1.5703125" style="177" customWidth="1"/>
    <col min="3074" max="3074" width="39.5703125" style="177" customWidth="1"/>
    <col min="3075" max="3075" width="3" style="177" customWidth="1"/>
    <col min="3076" max="3076" width="1.42578125" style="177" customWidth="1"/>
    <col min="3077" max="3077" width="11.5703125" style="177" customWidth="1"/>
    <col min="3078" max="3078" width="0.5703125" style="177" customWidth="1"/>
    <col min="3079" max="3079" width="11.5703125" style="177" customWidth="1"/>
    <col min="3080" max="3080" width="0.5703125" style="177" customWidth="1"/>
    <col min="3081" max="3081" width="11.5703125" style="177" customWidth="1"/>
    <col min="3082" max="3082" width="0.5703125" style="177" customWidth="1"/>
    <col min="3083" max="3083" width="11.5703125" style="177" customWidth="1"/>
    <col min="3084" max="3328" width="9.42578125" style="177"/>
    <col min="3329" max="3329" width="1.5703125" style="177" customWidth="1"/>
    <col min="3330" max="3330" width="39.5703125" style="177" customWidth="1"/>
    <col min="3331" max="3331" width="3" style="177" customWidth="1"/>
    <col min="3332" max="3332" width="1.42578125" style="177" customWidth="1"/>
    <col min="3333" max="3333" width="11.5703125" style="177" customWidth="1"/>
    <col min="3334" max="3334" width="0.5703125" style="177" customWidth="1"/>
    <col min="3335" max="3335" width="11.5703125" style="177" customWidth="1"/>
    <col min="3336" max="3336" width="0.5703125" style="177" customWidth="1"/>
    <col min="3337" max="3337" width="11.5703125" style="177" customWidth="1"/>
    <col min="3338" max="3338" width="0.5703125" style="177" customWidth="1"/>
    <col min="3339" max="3339" width="11.5703125" style="177" customWidth="1"/>
    <col min="3340" max="3584" width="9.42578125" style="177"/>
    <col min="3585" max="3585" width="1.5703125" style="177" customWidth="1"/>
    <col min="3586" max="3586" width="39.5703125" style="177" customWidth="1"/>
    <col min="3587" max="3587" width="3" style="177" customWidth="1"/>
    <col min="3588" max="3588" width="1.42578125" style="177" customWidth="1"/>
    <col min="3589" max="3589" width="11.5703125" style="177" customWidth="1"/>
    <col min="3590" max="3590" width="0.5703125" style="177" customWidth="1"/>
    <col min="3591" max="3591" width="11.5703125" style="177" customWidth="1"/>
    <col min="3592" max="3592" width="0.5703125" style="177" customWidth="1"/>
    <col min="3593" max="3593" width="11.5703125" style="177" customWidth="1"/>
    <col min="3594" max="3594" width="0.5703125" style="177" customWidth="1"/>
    <col min="3595" max="3595" width="11.5703125" style="177" customWidth="1"/>
    <col min="3596" max="3840" width="9.42578125" style="177"/>
    <col min="3841" max="3841" width="1.5703125" style="177" customWidth="1"/>
    <col min="3842" max="3842" width="39.5703125" style="177" customWidth="1"/>
    <col min="3843" max="3843" width="3" style="177" customWidth="1"/>
    <col min="3844" max="3844" width="1.42578125" style="177" customWidth="1"/>
    <col min="3845" max="3845" width="11.5703125" style="177" customWidth="1"/>
    <col min="3846" max="3846" width="0.5703125" style="177" customWidth="1"/>
    <col min="3847" max="3847" width="11.5703125" style="177" customWidth="1"/>
    <col min="3848" max="3848" width="0.5703125" style="177" customWidth="1"/>
    <col min="3849" max="3849" width="11.5703125" style="177" customWidth="1"/>
    <col min="3850" max="3850" width="0.5703125" style="177" customWidth="1"/>
    <col min="3851" max="3851" width="11.5703125" style="177" customWidth="1"/>
    <col min="3852" max="4096" width="9.42578125" style="177"/>
    <col min="4097" max="4097" width="1.5703125" style="177" customWidth="1"/>
    <col min="4098" max="4098" width="39.5703125" style="177" customWidth="1"/>
    <col min="4099" max="4099" width="3" style="177" customWidth="1"/>
    <col min="4100" max="4100" width="1.42578125" style="177" customWidth="1"/>
    <col min="4101" max="4101" width="11.5703125" style="177" customWidth="1"/>
    <col min="4102" max="4102" width="0.5703125" style="177" customWidth="1"/>
    <col min="4103" max="4103" width="11.5703125" style="177" customWidth="1"/>
    <col min="4104" max="4104" width="0.5703125" style="177" customWidth="1"/>
    <col min="4105" max="4105" width="11.5703125" style="177" customWidth="1"/>
    <col min="4106" max="4106" width="0.5703125" style="177" customWidth="1"/>
    <col min="4107" max="4107" width="11.5703125" style="177" customWidth="1"/>
    <col min="4108" max="4352" width="9.42578125" style="177"/>
    <col min="4353" max="4353" width="1.5703125" style="177" customWidth="1"/>
    <col min="4354" max="4354" width="39.5703125" style="177" customWidth="1"/>
    <col min="4355" max="4355" width="3" style="177" customWidth="1"/>
    <col min="4356" max="4356" width="1.42578125" style="177" customWidth="1"/>
    <col min="4357" max="4357" width="11.5703125" style="177" customWidth="1"/>
    <col min="4358" max="4358" width="0.5703125" style="177" customWidth="1"/>
    <col min="4359" max="4359" width="11.5703125" style="177" customWidth="1"/>
    <col min="4360" max="4360" width="0.5703125" style="177" customWidth="1"/>
    <col min="4361" max="4361" width="11.5703125" style="177" customWidth="1"/>
    <col min="4362" max="4362" width="0.5703125" style="177" customWidth="1"/>
    <col min="4363" max="4363" width="11.5703125" style="177" customWidth="1"/>
    <col min="4364" max="4608" width="9.42578125" style="177"/>
    <col min="4609" max="4609" width="1.5703125" style="177" customWidth="1"/>
    <col min="4610" max="4610" width="39.5703125" style="177" customWidth="1"/>
    <col min="4611" max="4611" width="3" style="177" customWidth="1"/>
    <col min="4612" max="4612" width="1.42578125" style="177" customWidth="1"/>
    <col min="4613" max="4613" width="11.5703125" style="177" customWidth="1"/>
    <col min="4614" max="4614" width="0.5703125" style="177" customWidth="1"/>
    <col min="4615" max="4615" width="11.5703125" style="177" customWidth="1"/>
    <col min="4616" max="4616" width="0.5703125" style="177" customWidth="1"/>
    <col min="4617" max="4617" width="11.5703125" style="177" customWidth="1"/>
    <col min="4618" max="4618" width="0.5703125" style="177" customWidth="1"/>
    <col min="4619" max="4619" width="11.5703125" style="177" customWidth="1"/>
    <col min="4620" max="4864" width="9.42578125" style="177"/>
    <col min="4865" max="4865" width="1.5703125" style="177" customWidth="1"/>
    <col min="4866" max="4866" width="39.5703125" style="177" customWidth="1"/>
    <col min="4867" max="4867" width="3" style="177" customWidth="1"/>
    <col min="4868" max="4868" width="1.42578125" style="177" customWidth="1"/>
    <col min="4869" max="4869" width="11.5703125" style="177" customWidth="1"/>
    <col min="4870" max="4870" width="0.5703125" style="177" customWidth="1"/>
    <col min="4871" max="4871" width="11.5703125" style="177" customWidth="1"/>
    <col min="4872" max="4872" width="0.5703125" style="177" customWidth="1"/>
    <col min="4873" max="4873" width="11.5703125" style="177" customWidth="1"/>
    <col min="4874" max="4874" width="0.5703125" style="177" customWidth="1"/>
    <col min="4875" max="4875" width="11.5703125" style="177" customWidth="1"/>
    <col min="4876" max="5120" width="9.42578125" style="177"/>
    <col min="5121" max="5121" width="1.5703125" style="177" customWidth="1"/>
    <col min="5122" max="5122" width="39.5703125" style="177" customWidth="1"/>
    <col min="5123" max="5123" width="3" style="177" customWidth="1"/>
    <col min="5124" max="5124" width="1.42578125" style="177" customWidth="1"/>
    <col min="5125" max="5125" width="11.5703125" style="177" customWidth="1"/>
    <col min="5126" max="5126" width="0.5703125" style="177" customWidth="1"/>
    <col min="5127" max="5127" width="11.5703125" style="177" customWidth="1"/>
    <col min="5128" max="5128" width="0.5703125" style="177" customWidth="1"/>
    <col min="5129" max="5129" width="11.5703125" style="177" customWidth="1"/>
    <col min="5130" max="5130" width="0.5703125" style="177" customWidth="1"/>
    <col min="5131" max="5131" width="11.5703125" style="177" customWidth="1"/>
    <col min="5132" max="5376" width="9.42578125" style="177"/>
    <col min="5377" max="5377" width="1.5703125" style="177" customWidth="1"/>
    <col min="5378" max="5378" width="39.5703125" style="177" customWidth="1"/>
    <col min="5379" max="5379" width="3" style="177" customWidth="1"/>
    <col min="5380" max="5380" width="1.42578125" style="177" customWidth="1"/>
    <col min="5381" max="5381" width="11.5703125" style="177" customWidth="1"/>
    <col min="5382" max="5382" width="0.5703125" style="177" customWidth="1"/>
    <col min="5383" max="5383" width="11.5703125" style="177" customWidth="1"/>
    <col min="5384" max="5384" width="0.5703125" style="177" customWidth="1"/>
    <col min="5385" max="5385" width="11.5703125" style="177" customWidth="1"/>
    <col min="5386" max="5386" width="0.5703125" style="177" customWidth="1"/>
    <col min="5387" max="5387" width="11.5703125" style="177" customWidth="1"/>
    <col min="5388" max="5632" width="9.42578125" style="177"/>
    <col min="5633" max="5633" width="1.5703125" style="177" customWidth="1"/>
    <col min="5634" max="5634" width="39.5703125" style="177" customWidth="1"/>
    <col min="5635" max="5635" width="3" style="177" customWidth="1"/>
    <col min="5636" max="5636" width="1.42578125" style="177" customWidth="1"/>
    <col min="5637" max="5637" width="11.5703125" style="177" customWidth="1"/>
    <col min="5638" max="5638" width="0.5703125" style="177" customWidth="1"/>
    <col min="5639" max="5639" width="11.5703125" style="177" customWidth="1"/>
    <col min="5640" max="5640" width="0.5703125" style="177" customWidth="1"/>
    <col min="5641" max="5641" width="11.5703125" style="177" customWidth="1"/>
    <col min="5642" max="5642" width="0.5703125" style="177" customWidth="1"/>
    <col min="5643" max="5643" width="11.5703125" style="177" customWidth="1"/>
    <col min="5644" max="5888" width="9.42578125" style="177"/>
    <col min="5889" max="5889" width="1.5703125" style="177" customWidth="1"/>
    <col min="5890" max="5890" width="39.5703125" style="177" customWidth="1"/>
    <col min="5891" max="5891" width="3" style="177" customWidth="1"/>
    <col min="5892" max="5892" width="1.42578125" style="177" customWidth="1"/>
    <col min="5893" max="5893" width="11.5703125" style="177" customWidth="1"/>
    <col min="5894" max="5894" width="0.5703125" style="177" customWidth="1"/>
    <col min="5895" max="5895" width="11.5703125" style="177" customWidth="1"/>
    <col min="5896" max="5896" width="0.5703125" style="177" customWidth="1"/>
    <col min="5897" max="5897" width="11.5703125" style="177" customWidth="1"/>
    <col min="5898" max="5898" width="0.5703125" style="177" customWidth="1"/>
    <col min="5899" max="5899" width="11.5703125" style="177" customWidth="1"/>
    <col min="5900" max="6144" width="9.42578125" style="177"/>
    <col min="6145" max="6145" width="1.5703125" style="177" customWidth="1"/>
    <col min="6146" max="6146" width="39.5703125" style="177" customWidth="1"/>
    <col min="6147" max="6147" width="3" style="177" customWidth="1"/>
    <col min="6148" max="6148" width="1.42578125" style="177" customWidth="1"/>
    <col min="6149" max="6149" width="11.5703125" style="177" customWidth="1"/>
    <col min="6150" max="6150" width="0.5703125" style="177" customWidth="1"/>
    <col min="6151" max="6151" width="11.5703125" style="177" customWidth="1"/>
    <col min="6152" max="6152" width="0.5703125" style="177" customWidth="1"/>
    <col min="6153" max="6153" width="11.5703125" style="177" customWidth="1"/>
    <col min="6154" max="6154" width="0.5703125" style="177" customWidth="1"/>
    <col min="6155" max="6155" width="11.5703125" style="177" customWidth="1"/>
    <col min="6156" max="6400" width="9.42578125" style="177"/>
    <col min="6401" max="6401" width="1.5703125" style="177" customWidth="1"/>
    <col min="6402" max="6402" width="39.5703125" style="177" customWidth="1"/>
    <col min="6403" max="6403" width="3" style="177" customWidth="1"/>
    <col min="6404" max="6404" width="1.42578125" style="177" customWidth="1"/>
    <col min="6405" max="6405" width="11.5703125" style="177" customWidth="1"/>
    <col min="6406" max="6406" width="0.5703125" style="177" customWidth="1"/>
    <col min="6407" max="6407" width="11.5703125" style="177" customWidth="1"/>
    <col min="6408" max="6408" width="0.5703125" style="177" customWidth="1"/>
    <col min="6409" max="6409" width="11.5703125" style="177" customWidth="1"/>
    <col min="6410" max="6410" width="0.5703125" style="177" customWidth="1"/>
    <col min="6411" max="6411" width="11.5703125" style="177" customWidth="1"/>
    <col min="6412" max="6656" width="9.42578125" style="177"/>
    <col min="6657" max="6657" width="1.5703125" style="177" customWidth="1"/>
    <col min="6658" max="6658" width="39.5703125" style="177" customWidth="1"/>
    <col min="6659" max="6659" width="3" style="177" customWidth="1"/>
    <col min="6660" max="6660" width="1.42578125" style="177" customWidth="1"/>
    <col min="6661" max="6661" width="11.5703125" style="177" customWidth="1"/>
    <col min="6662" max="6662" width="0.5703125" style="177" customWidth="1"/>
    <col min="6663" max="6663" width="11.5703125" style="177" customWidth="1"/>
    <col min="6664" max="6664" width="0.5703125" style="177" customWidth="1"/>
    <col min="6665" max="6665" width="11.5703125" style="177" customWidth="1"/>
    <col min="6666" max="6666" width="0.5703125" style="177" customWidth="1"/>
    <col min="6667" max="6667" width="11.5703125" style="177" customWidth="1"/>
    <col min="6668" max="6912" width="9.42578125" style="177"/>
    <col min="6913" max="6913" width="1.5703125" style="177" customWidth="1"/>
    <col min="6914" max="6914" width="39.5703125" style="177" customWidth="1"/>
    <col min="6915" max="6915" width="3" style="177" customWidth="1"/>
    <col min="6916" max="6916" width="1.42578125" style="177" customWidth="1"/>
    <col min="6917" max="6917" width="11.5703125" style="177" customWidth="1"/>
    <col min="6918" max="6918" width="0.5703125" style="177" customWidth="1"/>
    <col min="6919" max="6919" width="11.5703125" style="177" customWidth="1"/>
    <col min="6920" max="6920" width="0.5703125" style="177" customWidth="1"/>
    <col min="6921" max="6921" width="11.5703125" style="177" customWidth="1"/>
    <col min="6922" max="6922" width="0.5703125" style="177" customWidth="1"/>
    <col min="6923" max="6923" width="11.5703125" style="177" customWidth="1"/>
    <col min="6924" max="7168" width="9.42578125" style="177"/>
    <col min="7169" max="7169" width="1.5703125" style="177" customWidth="1"/>
    <col min="7170" max="7170" width="39.5703125" style="177" customWidth="1"/>
    <col min="7171" max="7171" width="3" style="177" customWidth="1"/>
    <col min="7172" max="7172" width="1.42578125" style="177" customWidth="1"/>
    <col min="7173" max="7173" width="11.5703125" style="177" customWidth="1"/>
    <col min="7174" max="7174" width="0.5703125" style="177" customWidth="1"/>
    <col min="7175" max="7175" width="11.5703125" style="177" customWidth="1"/>
    <col min="7176" max="7176" width="0.5703125" style="177" customWidth="1"/>
    <col min="7177" max="7177" width="11.5703125" style="177" customWidth="1"/>
    <col min="7178" max="7178" width="0.5703125" style="177" customWidth="1"/>
    <col min="7179" max="7179" width="11.5703125" style="177" customWidth="1"/>
    <col min="7180" max="7424" width="9.42578125" style="177"/>
    <col min="7425" max="7425" width="1.5703125" style="177" customWidth="1"/>
    <col min="7426" max="7426" width="39.5703125" style="177" customWidth="1"/>
    <col min="7427" max="7427" width="3" style="177" customWidth="1"/>
    <col min="7428" max="7428" width="1.42578125" style="177" customWidth="1"/>
    <col min="7429" max="7429" width="11.5703125" style="177" customWidth="1"/>
    <col min="7430" max="7430" width="0.5703125" style="177" customWidth="1"/>
    <col min="7431" max="7431" width="11.5703125" style="177" customWidth="1"/>
    <col min="7432" max="7432" width="0.5703125" style="177" customWidth="1"/>
    <col min="7433" max="7433" width="11.5703125" style="177" customWidth="1"/>
    <col min="7434" max="7434" width="0.5703125" style="177" customWidth="1"/>
    <col min="7435" max="7435" width="11.5703125" style="177" customWidth="1"/>
    <col min="7436" max="7680" width="9.42578125" style="177"/>
    <col min="7681" max="7681" width="1.5703125" style="177" customWidth="1"/>
    <col min="7682" max="7682" width="39.5703125" style="177" customWidth="1"/>
    <col min="7683" max="7683" width="3" style="177" customWidth="1"/>
    <col min="7684" max="7684" width="1.42578125" style="177" customWidth="1"/>
    <col min="7685" max="7685" width="11.5703125" style="177" customWidth="1"/>
    <col min="7686" max="7686" width="0.5703125" style="177" customWidth="1"/>
    <col min="7687" max="7687" width="11.5703125" style="177" customWidth="1"/>
    <col min="7688" max="7688" width="0.5703125" style="177" customWidth="1"/>
    <col min="7689" max="7689" width="11.5703125" style="177" customWidth="1"/>
    <col min="7690" max="7690" width="0.5703125" style="177" customWidth="1"/>
    <col min="7691" max="7691" width="11.5703125" style="177" customWidth="1"/>
    <col min="7692" max="7936" width="9.42578125" style="177"/>
    <col min="7937" max="7937" width="1.5703125" style="177" customWidth="1"/>
    <col min="7938" max="7938" width="39.5703125" style="177" customWidth="1"/>
    <col min="7939" max="7939" width="3" style="177" customWidth="1"/>
    <col min="7940" max="7940" width="1.42578125" style="177" customWidth="1"/>
    <col min="7941" max="7941" width="11.5703125" style="177" customWidth="1"/>
    <col min="7942" max="7942" width="0.5703125" style="177" customWidth="1"/>
    <col min="7943" max="7943" width="11.5703125" style="177" customWidth="1"/>
    <col min="7944" max="7944" width="0.5703125" style="177" customWidth="1"/>
    <col min="7945" max="7945" width="11.5703125" style="177" customWidth="1"/>
    <col min="7946" max="7946" width="0.5703125" style="177" customWidth="1"/>
    <col min="7947" max="7947" width="11.5703125" style="177" customWidth="1"/>
    <col min="7948" max="8192" width="9.42578125" style="177"/>
    <col min="8193" max="8193" width="1.5703125" style="177" customWidth="1"/>
    <col min="8194" max="8194" width="39.5703125" style="177" customWidth="1"/>
    <col min="8195" max="8195" width="3" style="177" customWidth="1"/>
    <col min="8196" max="8196" width="1.42578125" style="177" customWidth="1"/>
    <col min="8197" max="8197" width="11.5703125" style="177" customWidth="1"/>
    <col min="8198" max="8198" width="0.5703125" style="177" customWidth="1"/>
    <col min="8199" max="8199" width="11.5703125" style="177" customWidth="1"/>
    <col min="8200" max="8200" width="0.5703125" style="177" customWidth="1"/>
    <col min="8201" max="8201" width="11.5703125" style="177" customWidth="1"/>
    <col min="8202" max="8202" width="0.5703125" style="177" customWidth="1"/>
    <col min="8203" max="8203" width="11.5703125" style="177" customWidth="1"/>
    <col min="8204" max="8448" width="9.42578125" style="177"/>
    <col min="8449" max="8449" width="1.5703125" style="177" customWidth="1"/>
    <col min="8450" max="8450" width="39.5703125" style="177" customWidth="1"/>
    <col min="8451" max="8451" width="3" style="177" customWidth="1"/>
    <col min="8452" max="8452" width="1.42578125" style="177" customWidth="1"/>
    <col min="8453" max="8453" width="11.5703125" style="177" customWidth="1"/>
    <col min="8454" max="8454" width="0.5703125" style="177" customWidth="1"/>
    <col min="8455" max="8455" width="11.5703125" style="177" customWidth="1"/>
    <col min="8456" max="8456" width="0.5703125" style="177" customWidth="1"/>
    <col min="8457" max="8457" width="11.5703125" style="177" customWidth="1"/>
    <col min="8458" max="8458" width="0.5703125" style="177" customWidth="1"/>
    <col min="8459" max="8459" width="11.5703125" style="177" customWidth="1"/>
    <col min="8460" max="8704" width="9.42578125" style="177"/>
    <col min="8705" max="8705" width="1.5703125" style="177" customWidth="1"/>
    <col min="8706" max="8706" width="39.5703125" style="177" customWidth="1"/>
    <col min="8707" max="8707" width="3" style="177" customWidth="1"/>
    <col min="8708" max="8708" width="1.42578125" style="177" customWidth="1"/>
    <col min="8709" max="8709" width="11.5703125" style="177" customWidth="1"/>
    <col min="8710" max="8710" width="0.5703125" style="177" customWidth="1"/>
    <col min="8711" max="8711" width="11.5703125" style="177" customWidth="1"/>
    <col min="8712" max="8712" width="0.5703125" style="177" customWidth="1"/>
    <col min="8713" max="8713" width="11.5703125" style="177" customWidth="1"/>
    <col min="8714" max="8714" width="0.5703125" style="177" customWidth="1"/>
    <col min="8715" max="8715" width="11.5703125" style="177" customWidth="1"/>
    <col min="8716" max="8960" width="9.42578125" style="177"/>
    <col min="8961" max="8961" width="1.5703125" style="177" customWidth="1"/>
    <col min="8962" max="8962" width="39.5703125" style="177" customWidth="1"/>
    <col min="8963" max="8963" width="3" style="177" customWidth="1"/>
    <col min="8964" max="8964" width="1.42578125" style="177" customWidth="1"/>
    <col min="8965" max="8965" width="11.5703125" style="177" customWidth="1"/>
    <col min="8966" max="8966" width="0.5703125" style="177" customWidth="1"/>
    <col min="8967" max="8967" width="11.5703125" style="177" customWidth="1"/>
    <col min="8968" max="8968" width="0.5703125" style="177" customWidth="1"/>
    <col min="8969" max="8969" width="11.5703125" style="177" customWidth="1"/>
    <col min="8970" max="8970" width="0.5703125" style="177" customWidth="1"/>
    <col min="8971" max="8971" width="11.5703125" style="177" customWidth="1"/>
    <col min="8972" max="9216" width="9.42578125" style="177"/>
    <col min="9217" max="9217" width="1.5703125" style="177" customWidth="1"/>
    <col min="9218" max="9218" width="39.5703125" style="177" customWidth="1"/>
    <col min="9219" max="9219" width="3" style="177" customWidth="1"/>
    <col min="9220" max="9220" width="1.42578125" style="177" customWidth="1"/>
    <col min="9221" max="9221" width="11.5703125" style="177" customWidth="1"/>
    <col min="9222" max="9222" width="0.5703125" style="177" customWidth="1"/>
    <col min="9223" max="9223" width="11.5703125" style="177" customWidth="1"/>
    <col min="9224" max="9224" width="0.5703125" style="177" customWidth="1"/>
    <col min="9225" max="9225" width="11.5703125" style="177" customWidth="1"/>
    <col min="9226" max="9226" width="0.5703125" style="177" customWidth="1"/>
    <col min="9227" max="9227" width="11.5703125" style="177" customWidth="1"/>
    <col min="9228" max="9472" width="9.42578125" style="177"/>
    <col min="9473" max="9473" width="1.5703125" style="177" customWidth="1"/>
    <col min="9474" max="9474" width="39.5703125" style="177" customWidth="1"/>
    <col min="9475" max="9475" width="3" style="177" customWidth="1"/>
    <col min="9476" max="9476" width="1.42578125" style="177" customWidth="1"/>
    <col min="9477" max="9477" width="11.5703125" style="177" customWidth="1"/>
    <col min="9478" max="9478" width="0.5703125" style="177" customWidth="1"/>
    <col min="9479" max="9479" width="11.5703125" style="177" customWidth="1"/>
    <col min="9480" max="9480" width="0.5703125" style="177" customWidth="1"/>
    <col min="9481" max="9481" width="11.5703125" style="177" customWidth="1"/>
    <col min="9482" max="9482" width="0.5703125" style="177" customWidth="1"/>
    <col min="9483" max="9483" width="11.5703125" style="177" customWidth="1"/>
    <col min="9484" max="9728" width="9.42578125" style="177"/>
    <col min="9729" max="9729" width="1.5703125" style="177" customWidth="1"/>
    <col min="9730" max="9730" width="39.5703125" style="177" customWidth="1"/>
    <col min="9731" max="9731" width="3" style="177" customWidth="1"/>
    <col min="9732" max="9732" width="1.42578125" style="177" customWidth="1"/>
    <col min="9733" max="9733" width="11.5703125" style="177" customWidth="1"/>
    <col min="9734" max="9734" width="0.5703125" style="177" customWidth="1"/>
    <col min="9735" max="9735" width="11.5703125" style="177" customWidth="1"/>
    <col min="9736" max="9736" width="0.5703125" style="177" customWidth="1"/>
    <col min="9737" max="9737" width="11.5703125" style="177" customWidth="1"/>
    <col min="9738" max="9738" width="0.5703125" style="177" customWidth="1"/>
    <col min="9739" max="9739" width="11.5703125" style="177" customWidth="1"/>
    <col min="9740" max="9984" width="9.42578125" style="177"/>
    <col min="9985" max="9985" width="1.5703125" style="177" customWidth="1"/>
    <col min="9986" max="9986" width="39.5703125" style="177" customWidth="1"/>
    <col min="9987" max="9987" width="3" style="177" customWidth="1"/>
    <col min="9988" max="9988" width="1.42578125" style="177" customWidth="1"/>
    <col min="9989" max="9989" width="11.5703125" style="177" customWidth="1"/>
    <col min="9990" max="9990" width="0.5703125" style="177" customWidth="1"/>
    <col min="9991" max="9991" width="11.5703125" style="177" customWidth="1"/>
    <col min="9992" max="9992" width="0.5703125" style="177" customWidth="1"/>
    <col min="9993" max="9993" width="11.5703125" style="177" customWidth="1"/>
    <col min="9994" max="9994" width="0.5703125" style="177" customWidth="1"/>
    <col min="9995" max="9995" width="11.5703125" style="177" customWidth="1"/>
    <col min="9996" max="10240" width="9.42578125" style="177"/>
    <col min="10241" max="10241" width="1.5703125" style="177" customWidth="1"/>
    <col min="10242" max="10242" width="39.5703125" style="177" customWidth="1"/>
    <col min="10243" max="10243" width="3" style="177" customWidth="1"/>
    <col min="10244" max="10244" width="1.42578125" style="177" customWidth="1"/>
    <col min="10245" max="10245" width="11.5703125" style="177" customWidth="1"/>
    <col min="10246" max="10246" width="0.5703125" style="177" customWidth="1"/>
    <col min="10247" max="10247" width="11.5703125" style="177" customWidth="1"/>
    <col min="10248" max="10248" width="0.5703125" style="177" customWidth="1"/>
    <col min="10249" max="10249" width="11.5703125" style="177" customWidth="1"/>
    <col min="10250" max="10250" width="0.5703125" style="177" customWidth="1"/>
    <col min="10251" max="10251" width="11.5703125" style="177" customWidth="1"/>
    <col min="10252" max="10496" width="9.42578125" style="177"/>
    <col min="10497" max="10497" width="1.5703125" style="177" customWidth="1"/>
    <col min="10498" max="10498" width="39.5703125" style="177" customWidth="1"/>
    <col min="10499" max="10499" width="3" style="177" customWidth="1"/>
    <col min="10500" max="10500" width="1.42578125" style="177" customWidth="1"/>
    <col min="10501" max="10501" width="11.5703125" style="177" customWidth="1"/>
    <col min="10502" max="10502" width="0.5703125" style="177" customWidth="1"/>
    <col min="10503" max="10503" width="11.5703125" style="177" customWidth="1"/>
    <col min="10504" max="10504" width="0.5703125" style="177" customWidth="1"/>
    <col min="10505" max="10505" width="11.5703125" style="177" customWidth="1"/>
    <col min="10506" max="10506" width="0.5703125" style="177" customWidth="1"/>
    <col min="10507" max="10507" width="11.5703125" style="177" customWidth="1"/>
    <col min="10508" max="10752" width="9.42578125" style="177"/>
    <col min="10753" max="10753" width="1.5703125" style="177" customWidth="1"/>
    <col min="10754" max="10754" width="39.5703125" style="177" customWidth="1"/>
    <col min="10755" max="10755" width="3" style="177" customWidth="1"/>
    <col min="10756" max="10756" width="1.42578125" style="177" customWidth="1"/>
    <col min="10757" max="10757" width="11.5703125" style="177" customWidth="1"/>
    <col min="10758" max="10758" width="0.5703125" style="177" customWidth="1"/>
    <col min="10759" max="10759" width="11.5703125" style="177" customWidth="1"/>
    <col min="10760" max="10760" width="0.5703125" style="177" customWidth="1"/>
    <col min="10761" max="10761" width="11.5703125" style="177" customWidth="1"/>
    <col min="10762" max="10762" width="0.5703125" style="177" customWidth="1"/>
    <col min="10763" max="10763" width="11.5703125" style="177" customWidth="1"/>
    <col min="10764" max="11008" width="9.42578125" style="177"/>
    <col min="11009" max="11009" width="1.5703125" style="177" customWidth="1"/>
    <col min="11010" max="11010" width="39.5703125" style="177" customWidth="1"/>
    <col min="11011" max="11011" width="3" style="177" customWidth="1"/>
    <col min="11012" max="11012" width="1.42578125" style="177" customWidth="1"/>
    <col min="11013" max="11013" width="11.5703125" style="177" customWidth="1"/>
    <col min="11014" max="11014" width="0.5703125" style="177" customWidth="1"/>
    <col min="11015" max="11015" width="11.5703125" style="177" customWidth="1"/>
    <col min="11016" max="11016" width="0.5703125" style="177" customWidth="1"/>
    <col min="11017" max="11017" width="11.5703125" style="177" customWidth="1"/>
    <col min="11018" max="11018" width="0.5703125" style="177" customWidth="1"/>
    <col min="11019" max="11019" width="11.5703125" style="177" customWidth="1"/>
    <col min="11020" max="11264" width="9.42578125" style="177"/>
    <col min="11265" max="11265" width="1.5703125" style="177" customWidth="1"/>
    <col min="11266" max="11266" width="39.5703125" style="177" customWidth="1"/>
    <col min="11267" max="11267" width="3" style="177" customWidth="1"/>
    <col min="11268" max="11268" width="1.42578125" style="177" customWidth="1"/>
    <col min="11269" max="11269" width="11.5703125" style="177" customWidth="1"/>
    <col min="11270" max="11270" width="0.5703125" style="177" customWidth="1"/>
    <col min="11271" max="11271" width="11.5703125" style="177" customWidth="1"/>
    <col min="11272" max="11272" width="0.5703125" style="177" customWidth="1"/>
    <col min="11273" max="11273" width="11.5703125" style="177" customWidth="1"/>
    <col min="11274" max="11274" width="0.5703125" style="177" customWidth="1"/>
    <col min="11275" max="11275" width="11.5703125" style="177" customWidth="1"/>
    <col min="11276" max="11520" width="9.42578125" style="177"/>
    <col min="11521" max="11521" width="1.5703125" style="177" customWidth="1"/>
    <col min="11522" max="11522" width="39.5703125" style="177" customWidth="1"/>
    <col min="11523" max="11523" width="3" style="177" customWidth="1"/>
    <col min="11524" max="11524" width="1.42578125" style="177" customWidth="1"/>
    <col min="11525" max="11525" width="11.5703125" style="177" customWidth="1"/>
    <col min="11526" max="11526" width="0.5703125" style="177" customWidth="1"/>
    <col min="11527" max="11527" width="11.5703125" style="177" customWidth="1"/>
    <col min="11528" max="11528" width="0.5703125" style="177" customWidth="1"/>
    <col min="11529" max="11529" width="11.5703125" style="177" customWidth="1"/>
    <col min="11530" max="11530" width="0.5703125" style="177" customWidth="1"/>
    <col min="11531" max="11531" width="11.5703125" style="177" customWidth="1"/>
    <col min="11532" max="11776" width="9.42578125" style="177"/>
    <col min="11777" max="11777" width="1.5703125" style="177" customWidth="1"/>
    <col min="11778" max="11778" width="39.5703125" style="177" customWidth="1"/>
    <col min="11779" max="11779" width="3" style="177" customWidth="1"/>
    <col min="11780" max="11780" width="1.42578125" style="177" customWidth="1"/>
    <col min="11781" max="11781" width="11.5703125" style="177" customWidth="1"/>
    <col min="11782" max="11782" width="0.5703125" style="177" customWidth="1"/>
    <col min="11783" max="11783" width="11.5703125" style="177" customWidth="1"/>
    <col min="11784" max="11784" width="0.5703125" style="177" customWidth="1"/>
    <col min="11785" max="11785" width="11.5703125" style="177" customWidth="1"/>
    <col min="11786" max="11786" width="0.5703125" style="177" customWidth="1"/>
    <col min="11787" max="11787" width="11.5703125" style="177" customWidth="1"/>
    <col min="11788" max="12032" width="9.42578125" style="177"/>
    <col min="12033" max="12033" width="1.5703125" style="177" customWidth="1"/>
    <col min="12034" max="12034" width="39.5703125" style="177" customWidth="1"/>
    <col min="12035" max="12035" width="3" style="177" customWidth="1"/>
    <col min="12036" max="12036" width="1.42578125" style="177" customWidth="1"/>
    <col min="12037" max="12037" width="11.5703125" style="177" customWidth="1"/>
    <col min="12038" max="12038" width="0.5703125" style="177" customWidth="1"/>
    <col min="12039" max="12039" width="11.5703125" style="177" customWidth="1"/>
    <col min="12040" max="12040" width="0.5703125" style="177" customWidth="1"/>
    <col min="12041" max="12041" width="11.5703125" style="177" customWidth="1"/>
    <col min="12042" max="12042" width="0.5703125" style="177" customWidth="1"/>
    <col min="12043" max="12043" width="11.5703125" style="177" customWidth="1"/>
    <col min="12044" max="12288" width="9.42578125" style="177"/>
    <col min="12289" max="12289" width="1.5703125" style="177" customWidth="1"/>
    <col min="12290" max="12290" width="39.5703125" style="177" customWidth="1"/>
    <col min="12291" max="12291" width="3" style="177" customWidth="1"/>
    <col min="12292" max="12292" width="1.42578125" style="177" customWidth="1"/>
    <col min="12293" max="12293" width="11.5703125" style="177" customWidth="1"/>
    <col min="12294" max="12294" width="0.5703125" style="177" customWidth="1"/>
    <col min="12295" max="12295" width="11.5703125" style="177" customWidth="1"/>
    <col min="12296" max="12296" width="0.5703125" style="177" customWidth="1"/>
    <col min="12297" max="12297" width="11.5703125" style="177" customWidth="1"/>
    <col min="12298" max="12298" width="0.5703125" style="177" customWidth="1"/>
    <col min="12299" max="12299" width="11.5703125" style="177" customWidth="1"/>
    <col min="12300" max="12544" width="9.42578125" style="177"/>
    <col min="12545" max="12545" width="1.5703125" style="177" customWidth="1"/>
    <col min="12546" max="12546" width="39.5703125" style="177" customWidth="1"/>
    <col min="12547" max="12547" width="3" style="177" customWidth="1"/>
    <col min="12548" max="12548" width="1.42578125" style="177" customWidth="1"/>
    <col min="12549" max="12549" width="11.5703125" style="177" customWidth="1"/>
    <col min="12550" max="12550" width="0.5703125" style="177" customWidth="1"/>
    <col min="12551" max="12551" width="11.5703125" style="177" customWidth="1"/>
    <col min="12552" max="12552" width="0.5703125" style="177" customWidth="1"/>
    <col min="12553" max="12553" width="11.5703125" style="177" customWidth="1"/>
    <col min="12554" max="12554" width="0.5703125" style="177" customWidth="1"/>
    <col min="12555" max="12555" width="11.5703125" style="177" customWidth="1"/>
    <col min="12556" max="12800" width="9.42578125" style="177"/>
    <col min="12801" max="12801" width="1.5703125" style="177" customWidth="1"/>
    <col min="12802" max="12802" width="39.5703125" style="177" customWidth="1"/>
    <col min="12803" max="12803" width="3" style="177" customWidth="1"/>
    <col min="12804" max="12804" width="1.42578125" style="177" customWidth="1"/>
    <col min="12805" max="12805" width="11.5703125" style="177" customWidth="1"/>
    <col min="12806" max="12806" width="0.5703125" style="177" customWidth="1"/>
    <col min="12807" max="12807" width="11.5703125" style="177" customWidth="1"/>
    <col min="12808" max="12808" width="0.5703125" style="177" customWidth="1"/>
    <col min="12809" max="12809" width="11.5703125" style="177" customWidth="1"/>
    <col min="12810" max="12810" width="0.5703125" style="177" customWidth="1"/>
    <col min="12811" max="12811" width="11.5703125" style="177" customWidth="1"/>
    <col min="12812" max="13056" width="9.42578125" style="177"/>
    <col min="13057" max="13057" width="1.5703125" style="177" customWidth="1"/>
    <col min="13058" max="13058" width="39.5703125" style="177" customWidth="1"/>
    <col min="13059" max="13059" width="3" style="177" customWidth="1"/>
    <col min="13060" max="13060" width="1.42578125" style="177" customWidth="1"/>
    <col min="13061" max="13061" width="11.5703125" style="177" customWidth="1"/>
    <col min="13062" max="13062" width="0.5703125" style="177" customWidth="1"/>
    <col min="13063" max="13063" width="11.5703125" style="177" customWidth="1"/>
    <col min="13064" max="13064" width="0.5703125" style="177" customWidth="1"/>
    <col min="13065" max="13065" width="11.5703125" style="177" customWidth="1"/>
    <col min="13066" max="13066" width="0.5703125" style="177" customWidth="1"/>
    <col min="13067" max="13067" width="11.5703125" style="177" customWidth="1"/>
    <col min="13068" max="13312" width="9.42578125" style="177"/>
    <col min="13313" max="13313" width="1.5703125" style="177" customWidth="1"/>
    <col min="13314" max="13314" width="39.5703125" style="177" customWidth="1"/>
    <col min="13315" max="13315" width="3" style="177" customWidth="1"/>
    <col min="13316" max="13316" width="1.42578125" style="177" customWidth="1"/>
    <col min="13317" max="13317" width="11.5703125" style="177" customWidth="1"/>
    <col min="13318" max="13318" width="0.5703125" style="177" customWidth="1"/>
    <col min="13319" max="13319" width="11.5703125" style="177" customWidth="1"/>
    <col min="13320" max="13320" width="0.5703125" style="177" customWidth="1"/>
    <col min="13321" max="13321" width="11.5703125" style="177" customWidth="1"/>
    <col min="13322" max="13322" width="0.5703125" style="177" customWidth="1"/>
    <col min="13323" max="13323" width="11.5703125" style="177" customWidth="1"/>
    <col min="13324" max="13568" width="9.42578125" style="177"/>
    <col min="13569" max="13569" width="1.5703125" style="177" customWidth="1"/>
    <col min="13570" max="13570" width="39.5703125" style="177" customWidth="1"/>
    <col min="13571" max="13571" width="3" style="177" customWidth="1"/>
    <col min="13572" max="13572" width="1.42578125" style="177" customWidth="1"/>
    <col min="13573" max="13573" width="11.5703125" style="177" customWidth="1"/>
    <col min="13574" max="13574" width="0.5703125" style="177" customWidth="1"/>
    <col min="13575" max="13575" width="11.5703125" style="177" customWidth="1"/>
    <col min="13576" max="13576" width="0.5703125" style="177" customWidth="1"/>
    <col min="13577" max="13577" width="11.5703125" style="177" customWidth="1"/>
    <col min="13578" max="13578" width="0.5703125" style="177" customWidth="1"/>
    <col min="13579" max="13579" width="11.5703125" style="177" customWidth="1"/>
    <col min="13580" max="13824" width="9.42578125" style="177"/>
    <col min="13825" max="13825" width="1.5703125" style="177" customWidth="1"/>
    <col min="13826" max="13826" width="39.5703125" style="177" customWidth="1"/>
    <col min="13827" max="13827" width="3" style="177" customWidth="1"/>
    <col min="13828" max="13828" width="1.42578125" style="177" customWidth="1"/>
    <col min="13829" max="13829" width="11.5703125" style="177" customWidth="1"/>
    <col min="13830" max="13830" width="0.5703125" style="177" customWidth="1"/>
    <col min="13831" max="13831" width="11.5703125" style="177" customWidth="1"/>
    <col min="13832" max="13832" width="0.5703125" style="177" customWidth="1"/>
    <col min="13833" max="13833" width="11.5703125" style="177" customWidth="1"/>
    <col min="13834" max="13834" width="0.5703125" style="177" customWidth="1"/>
    <col min="13835" max="13835" width="11.5703125" style="177" customWidth="1"/>
    <col min="13836" max="14080" width="9.42578125" style="177"/>
    <col min="14081" max="14081" width="1.5703125" style="177" customWidth="1"/>
    <col min="14082" max="14082" width="39.5703125" style="177" customWidth="1"/>
    <col min="14083" max="14083" width="3" style="177" customWidth="1"/>
    <col min="14084" max="14084" width="1.42578125" style="177" customWidth="1"/>
    <col min="14085" max="14085" width="11.5703125" style="177" customWidth="1"/>
    <col min="14086" max="14086" width="0.5703125" style="177" customWidth="1"/>
    <col min="14087" max="14087" width="11.5703125" style="177" customWidth="1"/>
    <col min="14088" max="14088" width="0.5703125" style="177" customWidth="1"/>
    <col min="14089" max="14089" width="11.5703125" style="177" customWidth="1"/>
    <col min="14090" max="14090" width="0.5703125" style="177" customWidth="1"/>
    <col min="14091" max="14091" width="11.5703125" style="177" customWidth="1"/>
    <col min="14092" max="14336" width="9.42578125" style="177"/>
    <col min="14337" max="14337" width="1.5703125" style="177" customWidth="1"/>
    <col min="14338" max="14338" width="39.5703125" style="177" customWidth="1"/>
    <col min="14339" max="14339" width="3" style="177" customWidth="1"/>
    <col min="14340" max="14340" width="1.42578125" style="177" customWidth="1"/>
    <col min="14341" max="14341" width="11.5703125" style="177" customWidth="1"/>
    <col min="14342" max="14342" width="0.5703125" style="177" customWidth="1"/>
    <col min="14343" max="14343" width="11.5703125" style="177" customWidth="1"/>
    <col min="14344" max="14344" width="0.5703125" style="177" customWidth="1"/>
    <col min="14345" max="14345" width="11.5703125" style="177" customWidth="1"/>
    <col min="14346" max="14346" width="0.5703125" style="177" customWidth="1"/>
    <col min="14347" max="14347" width="11.5703125" style="177" customWidth="1"/>
    <col min="14348" max="14592" width="9.42578125" style="177"/>
    <col min="14593" max="14593" width="1.5703125" style="177" customWidth="1"/>
    <col min="14594" max="14594" width="39.5703125" style="177" customWidth="1"/>
    <col min="14595" max="14595" width="3" style="177" customWidth="1"/>
    <col min="14596" max="14596" width="1.42578125" style="177" customWidth="1"/>
    <col min="14597" max="14597" width="11.5703125" style="177" customWidth="1"/>
    <col min="14598" max="14598" width="0.5703125" style="177" customWidth="1"/>
    <col min="14599" max="14599" width="11.5703125" style="177" customWidth="1"/>
    <col min="14600" max="14600" width="0.5703125" style="177" customWidth="1"/>
    <col min="14601" max="14601" width="11.5703125" style="177" customWidth="1"/>
    <col min="14602" max="14602" width="0.5703125" style="177" customWidth="1"/>
    <col min="14603" max="14603" width="11.5703125" style="177" customWidth="1"/>
    <col min="14604" max="14848" width="9.42578125" style="177"/>
    <col min="14849" max="14849" width="1.5703125" style="177" customWidth="1"/>
    <col min="14850" max="14850" width="39.5703125" style="177" customWidth="1"/>
    <col min="14851" max="14851" width="3" style="177" customWidth="1"/>
    <col min="14852" max="14852" width="1.42578125" style="177" customWidth="1"/>
    <col min="14853" max="14853" width="11.5703125" style="177" customWidth="1"/>
    <col min="14854" max="14854" width="0.5703125" style="177" customWidth="1"/>
    <col min="14855" max="14855" width="11.5703125" style="177" customWidth="1"/>
    <col min="14856" max="14856" width="0.5703125" style="177" customWidth="1"/>
    <col min="14857" max="14857" width="11.5703125" style="177" customWidth="1"/>
    <col min="14858" max="14858" width="0.5703125" style="177" customWidth="1"/>
    <col min="14859" max="14859" width="11.5703125" style="177" customWidth="1"/>
    <col min="14860" max="15104" width="9.42578125" style="177"/>
    <col min="15105" max="15105" width="1.5703125" style="177" customWidth="1"/>
    <col min="15106" max="15106" width="39.5703125" style="177" customWidth="1"/>
    <col min="15107" max="15107" width="3" style="177" customWidth="1"/>
    <col min="15108" max="15108" width="1.42578125" style="177" customWidth="1"/>
    <col min="15109" max="15109" width="11.5703125" style="177" customWidth="1"/>
    <col min="15110" max="15110" width="0.5703125" style="177" customWidth="1"/>
    <col min="15111" max="15111" width="11.5703125" style="177" customWidth="1"/>
    <col min="15112" max="15112" width="0.5703125" style="177" customWidth="1"/>
    <col min="15113" max="15113" width="11.5703125" style="177" customWidth="1"/>
    <col min="15114" max="15114" width="0.5703125" style="177" customWidth="1"/>
    <col min="15115" max="15115" width="11.5703125" style="177" customWidth="1"/>
    <col min="15116" max="15360" width="9.42578125" style="177"/>
    <col min="15361" max="15361" width="1.5703125" style="177" customWidth="1"/>
    <col min="15362" max="15362" width="39.5703125" style="177" customWidth="1"/>
    <col min="15363" max="15363" width="3" style="177" customWidth="1"/>
    <col min="15364" max="15364" width="1.42578125" style="177" customWidth="1"/>
    <col min="15365" max="15365" width="11.5703125" style="177" customWidth="1"/>
    <col min="15366" max="15366" width="0.5703125" style="177" customWidth="1"/>
    <col min="15367" max="15367" width="11.5703125" style="177" customWidth="1"/>
    <col min="15368" max="15368" width="0.5703125" style="177" customWidth="1"/>
    <col min="15369" max="15369" width="11.5703125" style="177" customWidth="1"/>
    <col min="15370" max="15370" width="0.5703125" style="177" customWidth="1"/>
    <col min="15371" max="15371" width="11.5703125" style="177" customWidth="1"/>
    <col min="15372" max="15616" width="9.42578125" style="177"/>
    <col min="15617" max="15617" width="1.5703125" style="177" customWidth="1"/>
    <col min="15618" max="15618" width="39.5703125" style="177" customWidth="1"/>
    <col min="15619" max="15619" width="3" style="177" customWidth="1"/>
    <col min="15620" max="15620" width="1.42578125" style="177" customWidth="1"/>
    <col min="15621" max="15621" width="11.5703125" style="177" customWidth="1"/>
    <col min="15622" max="15622" width="0.5703125" style="177" customWidth="1"/>
    <col min="15623" max="15623" width="11.5703125" style="177" customWidth="1"/>
    <col min="15624" max="15624" width="0.5703125" style="177" customWidth="1"/>
    <col min="15625" max="15625" width="11.5703125" style="177" customWidth="1"/>
    <col min="15626" max="15626" width="0.5703125" style="177" customWidth="1"/>
    <col min="15627" max="15627" width="11.5703125" style="177" customWidth="1"/>
    <col min="15628" max="15872" width="9.42578125" style="177"/>
    <col min="15873" max="15873" width="1.5703125" style="177" customWidth="1"/>
    <col min="15874" max="15874" width="39.5703125" style="177" customWidth="1"/>
    <col min="15875" max="15875" width="3" style="177" customWidth="1"/>
    <col min="15876" max="15876" width="1.42578125" style="177" customWidth="1"/>
    <col min="15877" max="15877" width="11.5703125" style="177" customWidth="1"/>
    <col min="15878" max="15878" width="0.5703125" style="177" customWidth="1"/>
    <col min="15879" max="15879" width="11.5703125" style="177" customWidth="1"/>
    <col min="15880" max="15880" width="0.5703125" style="177" customWidth="1"/>
    <col min="15881" max="15881" width="11.5703125" style="177" customWidth="1"/>
    <col min="15882" max="15882" width="0.5703125" style="177" customWidth="1"/>
    <col min="15883" max="15883" width="11.5703125" style="177" customWidth="1"/>
    <col min="15884" max="16128" width="9.42578125" style="177"/>
    <col min="16129" max="16129" width="1.5703125" style="177" customWidth="1"/>
    <col min="16130" max="16130" width="39.5703125" style="177" customWidth="1"/>
    <col min="16131" max="16131" width="3" style="177" customWidth="1"/>
    <col min="16132" max="16132" width="1.42578125" style="177" customWidth="1"/>
    <col min="16133" max="16133" width="11.5703125" style="177" customWidth="1"/>
    <col min="16134" max="16134" width="0.5703125" style="177" customWidth="1"/>
    <col min="16135" max="16135" width="11.5703125" style="177" customWidth="1"/>
    <col min="16136" max="16136" width="0.5703125" style="177" customWidth="1"/>
    <col min="16137" max="16137" width="11.5703125" style="177" customWidth="1"/>
    <col min="16138" max="16138" width="0.5703125" style="177" customWidth="1"/>
    <col min="16139" max="16139" width="11.5703125" style="177" customWidth="1"/>
    <col min="16140" max="16384" width="9.42578125" style="177"/>
  </cols>
  <sheetData>
    <row r="1" spans="1:11" s="6" customFormat="1" ht="16.5" customHeight="1">
      <c r="A1" s="2" t="s">
        <v>0</v>
      </c>
      <c r="B1" s="3"/>
      <c r="C1" s="4"/>
      <c r="D1" s="3"/>
      <c r="E1" s="5"/>
      <c r="F1" s="5"/>
      <c r="G1" s="5"/>
      <c r="H1" s="5"/>
      <c r="I1" s="5"/>
      <c r="J1" s="5"/>
      <c r="K1" s="5"/>
    </row>
    <row r="2" spans="1:11" s="11" customFormat="1" ht="16.5" customHeight="1">
      <c r="A2" s="2" t="s">
        <v>63</v>
      </c>
      <c r="B2" s="2"/>
      <c r="C2" s="7"/>
      <c r="D2" s="8"/>
      <c r="E2" s="9"/>
      <c r="F2" s="9"/>
      <c r="G2" s="9"/>
      <c r="H2" s="9"/>
      <c r="I2" s="10"/>
      <c r="J2" s="10"/>
      <c r="K2" s="10"/>
    </row>
    <row r="3" spans="1:11" s="6" customFormat="1" ht="16.5" customHeight="1">
      <c r="A3" s="12" t="s">
        <v>64</v>
      </c>
      <c r="B3" s="12"/>
      <c r="C3" s="13"/>
      <c r="D3" s="14"/>
      <c r="E3" s="15"/>
      <c r="F3" s="15"/>
      <c r="G3" s="15"/>
      <c r="H3" s="15"/>
      <c r="I3" s="15"/>
      <c r="J3" s="15"/>
      <c r="K3" s="15"/>
    </row>
    <row r="4" spans="1:11" s="6" customFormat="1" ht="16.5" customHeight="1">
      <c r="A4" s="2"/>
      <c r="B4" s="2"/>
      <c r="C4" s="7"/>
      <c r="D4" s="8"/>
      <c r="E4" s="16"/>
      <c r="F4" s="16"/>
      <c r="G4" s="16"/>
      <c r="H4" s="16"/>
      <c r="I4" s="16"/>
      <c r="J4" s="16"/>
      <c r="K4" s="16"/>
    </row>
    <row r="5" spans="1:11" s="6" customFormat="1" ht="16.5" customHeight="1">
      <c r="A5" s="2"/>
      <c r="B5" s="2"/>
      <c r="C5" s="7"/>
      <c r="D5" s="8"/>
      <c r="E5" s="9"/>
      <c r="F5" s="9"/>
      <c r="G5" s="9"/>
      <c r="H5" s="9"/>
      <c r="I5" s="9"/>
      <c r="J5" s="9"/>
      <c r="K5" s="9"/>
    </row>
    <row r="6" spans="1:11" s="6" customFormat="1" ht="16.5" customHeight="1">
      <c r="A6" s="2"/>
      <c r="B6" s="2"/>
      <c r="C6" s="7"/>
      <c r="D6" s="8"/>
      <c r="E6" s="259" t="s">
        <v>3</v>
      </c>
      <c r="F6" s="259"/>
      <c r="G6" s="259"/>
      <c r="H6" s="259"/>
      <c r="I6" s="259"/>
      <c r="J6" s="259"/>
      <c r="K6" s="259"/>
    </row>
    <row r="7" spans="1:11" s="6" customFormat="1" ht="16.5" customHeight="1">
      <c r="A7" s="11"/>
      <c r="B7" s="2"/>
      <c r="C7" s="7"/>
      <c r="D7" s="7"/>
      <c r="E7" s="255" t="s">
        <v>4</v>
      </c>
      <c r="F7" s="255"/>
      <c r="G7" s="255"/>
      <c r="H7" s="18"/>
      <c r="I7" s="256" t="s">
        <v>5</v>
      </c>
      <c r="J7" s="256"/>
      <c r="K7" s="256"/>
    </row>
    <row r="8" spans="1:11" s="6" customFormat="1" ht="16.5" customHeight="1">
      <c r="A8" s="11"/>
      <c r="B8" s="2"/>
      <c r="C8" s="7"/>
      <c r="D8" s="7"/>
      <c r="E8" s="257" t="s">
        <v>6</v>
      </c>
      <c r="F8" s="257"/>
      <c r="G8" s="257"/>
      <c r="H8" s="119"/>
      <c r="I8" s="257" t="s">
        <v>6</v>
      </c>
      <c r="J8" s="257"/>
      <c r="K8" s="257"/>
    </row>
    <row r="9" spans="1:11" s="6" customFormat="1" ht="16.5" customHeight="1">
      <c r="A9" s="11"/>
      <c r="B9" s="2"/>
      <c r="C9" s="7"/>
      <c r="D9" s="7"/>
      <c r="E9" s="18" t="s">
        <v>7</v>
      </c>
      <c r="F9" s="119"/>
      <c r="G9" s="18" t="s">
        <v>7</v>
      </c>
      <c r="H9" s="119"/>
      <c r="I9" s="18" t="s">
        <v>7</v>
      </c>
      <c r="J9" s="119"/>
      <c r="K9" s="18" t="s">
        <v>7</v>
      </c>
    </row>
    <row r="10" spans="1:11" s="6" customFormat="1" ht="16.5" customHeight="1">
      <c r="B10" s="19"/>
      <c r="C10" s="182" t="s">
        <v>11</v>
      </c>
      <c r="D10" s="20"/>
      <c r="E10" s="183" t="s">
        <v>12</v>
      </c>
      <c r="F10" s="184"/>
      <c r="G10" s="183" t="s">
        <v>13</v>
      </c>
      <c r="H10" s="184"/>
      <c r="I10" s="183" t="s">
        <v>12</v>
      </c>
      <c r="J10" s="184"/>
      <c r="K10" s="183" t="s">
        <v>13</v>
      </c>
    </row>
    <row r="11" spans="1:11" s="6" customFormat="1" ht="8.25" customHeight="1">
      <c r="B11" s="19"/>
      <c r="C11" s="121"/>
      <c r="D11" s="20"/>
      <c r="E11" s="184"/>
      <c r="F11" s="184"/>
      <c r="G11" s="184"/>
      <c r="H11" s="184"/>
      <c r="I11" s="184"/>
      <c r="J11" s="184"/>
      <c r="K11" s="184"/>
    </row>
    <row r="12" spans="1:11" s="6" customFormat="1" ht="16.5" customHeight="1">
      <c r="A12" s="21" t="s">
        <v>65</v>
      </c>
      <c r="B12" s="19"/>
      <c r="C12" s="22"/>
      <c r="D12" s="22"/>
      <c r="E12" s="23"/>
      <c r="F12" s="23"/>
      <c r="G12" s="23"/>
      <c r="H12" s="23"/>
      <c r="I12" s="101"/>
      <c r="J12" s="34"/>
      <c r="K12" s="101"/>
    </row>
    <row r="13" spans="1:11" s="6" customFormat="1" ht="8.25" customHeight="1">
      <c r="A13" s="24"/>
      <c r="B13" s="19"/>
      <c r="C13" s="22"/>
      <c r="D13" s="22"/>
      <c r="E13" s="35"/>
      <c r="F13" s="35"/>
      <c r="G13" s="35"/>
      <c r="H13" s="35"/>
      <c r="I13" s="35"/>
      <c r="J13" s="35"/>
      <c r="K13" s="35"/>
    </row>
    <row r="14" spans="1:11" s="6" customFormat="1" ht="16.5" customHeight="1">
      <c r="A14" s="24" t="s">
        <v>66</v>
      </c>
      <c r="B14" s="19"/>
      <c r="C14" s="22"/>
      <c r="D14" s="22"/>
      <c r="E14" s="122">
        <v>86504</v>
      </c>
      <c r="F14" s="102"/>
      <c r="G14" s="122">
        <v>147407</v>
      </c>
      <c r="H14" s="172"/>
      <c r="I14" s="122">
        <v>3206</v>
      </c>
      <c r="J14" s="124"/>
      <c r="K14" s="122">
        <v>17994</v>
      </c>
    </row>
    <row r="15" spans="1:11" s="6" customFormat="1" ht="16.5" customHeight="1">
      <c r="A15" s="24" t="s">
        <v>67</v>
      </c>
      <c r="B15" s="19"/>
      <c r="C15" s="22"/>
      <c r="D15" s="22"/>
      <c r="E15" s="122">
        <v>667</v>
      </c>
      <c r="F15" s="102"/>
      <c r="G15" s="172">
        <v>2170</v>
      </c>
      <c r="H15" s="172"/>
      <c r="I15" s="122">
        <v>0</v>
      </c>
      <c r="J15" s="124"/>
      <c r="K15" s="122">
        <v>0</v>
      </c>
    </row>
    <row r="16" spans="1:11" s="6" customFormat="1" ht="16.5" customHeight="1">
      <c r="A16" s="24" t="s">
        <v>178</v>
      </c>
      <c r="B16" s="19"/>
      <c r="C16" s="32">
        <v>11</v>
      </c>
      <c r="D16" s="22"/>
      <c r="E16" s="125">
        <v>1733</v>
      </c>
      <c r="F16" s="102"/>
      <c r="G16" s="125">
        <v>0</v>
      </c>
      <c r="H16" s="172"/>
      <c r="I16" s="125">
        <v>0</v>
      </c>
      <c r="J16" s="123"/>
      <c r="K16" s="125">
        <v>0</v>
      </c>
    </row>
    <row r="17" spans="1:11" s="6" customFormat="1" ht="8.25" customHeight="1">
      <c r="A17" s="24"/>
      <c r="B17" s="19"/>
      <c r="C17" s="22"/>
      <c r="D17" s="22"/>
      <c r="E17" s="35"/>
      <c r="F17" s="35"/>
      <c r="G17" s="35"/>
      <c r="H17" s="185"/>
      <c r="I17" s="185"/>
      <c r="J17" s="185"/>
      <c r="K17" s="185"/>
    </row>
    <row r="18" spans="1:11" s="6" customFormat="1" ht="16.5" customHeight="1">
      <c r="A18" s="22" t="s">
        <v>68</v>
      </c>
      <c r="B18" s="19"/>
      <c r="C18" s="26"/>
      <c r="D18" s="26"/>
      <c r="E18" s="82">
        <f>SUM(E14:E16)</f>
        <v>88904</v>
      </c>
      <c r="F18" s="35"/>
      <c r="G18" s="82">
        <f>SUM(G14:G16)</f>
        <v>149577</v>
      </c>
      <c r="H18" s="35"/>
      <c r="I18" s="82">
        <f>SUM(I14:I16)</f>
        <v>3206</v>
      </c>
      <c r="J18" s="35"/>
      <c r="K18" s="82">
        <f>SUM(K14:K16)</f>
        <v>17994</v>
      </c>
    </row>
    <row r="19" spans="1:11" s="6" customFormat="1" ht="12" customHeight="1">
      <c r="A19" s="22"/>
      <c r="B19" s="19"/>
      <c r="C19" s="26"/>
      <c r="D19" s="26"/>
      <c r="E19" s="35"/>
      <c r="F19" s="35"/>
      <c r="G19" s="35"/>
      <c r="H19" s="35"/>
      <c r="I19" s="35"/>
      <c r="J19" s="35"/>
      <c r="K19" s="35"/>
    </row>
    <row r="20" spans="1:11" s="6" customFormat="1" ht="16.5" customHeight="1">
      <c r="A20" s="21" t="s">
        <v>69</v>
      </c>
      <c r="B20" s="19"/>
      <c r="C20" s="26"/>
      <c r="D20" s="26"/>
      <c r="E20" s="28"/>
      <c r="F20" s="28"/>
      <c r="G20" s="28"/>
      <c r="H20" s="28"/>
      <c r="I20" s="28"/>
      <c r="J20" s="28"/>
      <c r="K20" s="28"/>
    </row>
    <row r="21" spans="1:11" s="6" customFormat="1" ht="8.25" customHeight="1">
      <c r="A21" s="24"/>
      <c r="B21" s="19"/>
      <c r="C21" s="22"/>
      <c r="D21" s="22"/>
      <c r="E21" s="35"/>
      <c r="F21" s="35"/>
      <c r="G21" s="35"/>
      <c r="H21" s="35"/>
      <c r="I21" s="35"/>
      <c r="J21" s="35"/>
      <c r="K21" s="35"/>
    </row>
    <row r="22" spans="1:11" s="6" customFormat="1" ht="16.5" customHeight="1">
      <c r="A22" s="24" t="s">
        <v>70</v>
      </c>
      <c r="B22" s="24"/>
      <c r="C22" s="26"/>
      <c r="D22" s="26"/>
      <c r="E22" s="122">
        <v>-67808</v>
      </c>
      <c r="F22" s="102"/>
      <c r="G22" s="122">
        <v>-93675</v>
      </c>
      <c r="H22" s="172"/>
      <c r="I22" s="122">
        <v>-3646</v>
      </c>
      <c r="J22" s="124"/>
      <c r="K22" s="122">
        <v>-16227</v>
      </c>
    </row>
    <row r="23" spans="1:11" s="6" customFormat="1" ht="16.5" customHeight="1">
      <c r="A23" s="24" t="s">
        <v>71</v>
      </c>
      <c r="B23" s="24"/>
      <c r="C23" s="26"/>
      <c r="D23" s="26"/>
      <c r="E23" s="125">
        <v>-256</v>
      </c>
      <c r="F23" s="102"/>
      <c r="G23" s="125">
        <v>-888</v>
      </c>
      <c r="H23" s="172"/>
      <c r="I23" s="125">
        <v>0</v>
      </c>
      <c r="J23" s="123"/>
      <c r="K23" s="125">
        <v>0</v>
      </c>
    </row>
    <row r="24" spans="1:11" s="6" customFormat="1" ht="8.25" customHeight="1">
      <c r="A24" s="24"/>
      <c r="B24" s="24"/>
      <c r="C24" s="26"/>
      <c r="D24" s="26"/>
      <c r="E24" s="35"/>
      <c r="F24" s="35"/>
      <c r="G24" s="35"/>
      <c r="H24" s="35"/>
      <c r="I24" s="35"/>
      <c r="J24" s="35"/>
      <c r="K24" s="35"/>
    </row>
    <row r="25" spans="1:11" s="6" customFormat="1" ht="16.5" customHeight="1">
      <c r="A25" s="2" t="s">
        <v>72</v>
      </c>
      <c r="C25" s="26"/>
      <c r="D25" s="26"/>
      <c r="E25" s="82">
        <f>SUM(E22:E23)</f>
        <v>-68064</v>
      </c>
      <c r="F25" s="35"/>
      <c r="G25" s="82">
        <f>SUM(G22:G23)</f>
        <v>-94563</v>
      </c>
      <c r="H25" s="35"/>
      <c r="I25" s="82">
        <f>SUM(I22:I23)</f>
        <v>-3646</v>
      </c>
      <c r="J25" s="35"/>
      <c r="K25" s="82">
        <f>SUM(K22:K23)</f>
        <v>-16227</v>
      </c>
    </row>
    <row r="26" spans="1:11" s="6" customFormat="1" ht="12" customHeight="1">
      <c r="A26" s="29"/>
      <c r="B26" s="19"/>
      <c r="C26" s="26"/>
      <c r="D26" s="26"/>
      <c r="E26" s="35"/>
      <c r="F26" s="35"/>
      <c r="G26" s="35"/>
      <c r="H26" s="35"/>
      <c r="I26" s="35"/>
      <c r="J26" s="35"/>
      <c r="K26" s="35"/>
    </row>
    <row r="27" spans="1:11" s="6" customFormat="1" ht="16.5" customHeight="1">
      <c r="A27" s="2" t="s">
        <v>73</v>
      </c>
      <c r="C27" s="26"/>
      <c r="D27" s="26"/>
      <c r="E27" s="31">
        <f>E18+E25</f>
        <v>20840</v>
      </c>
      <c r="F27" s="102"/>
      <c r="G27" s="31">
        <f>G18+G25</f>
        <v>55014</v>
      </c>
      <c r="H27" s="102"/>
      <c r="I27" s="31">
        <f>I18+I25</f>
        <v>-440</v>
      </c>
      <c r="J27" s="102"/>
      <c r="K27" s="31">
        <f>K18+K25</f>
        <v>1767</v>
      </c>
    </row>
    <row r="28" spans="1:11" s="6" customFormat="1" ht="16.5" customHeight="1">
      <c r="A28" s="6" t="s">
        <v>74</v>
      </c>
      <c r="C28" s="32"/>
      <c r="D28" s="26"/>
      <c r="E28" s="31">
        <v>818</v>
      </c>
      <c r="F28" s="102"/>
      <c r="G28" s="31">
        <v>514</v>
      </c>
      <c r="H28" s="172"/>
      <c r="I28" s="122">
        <v>8996</v>
      </c>
      <c r="J28" s="124"/>
      <c r="K28" s="122">
        <v>9380</v>
      </c>
    </row>
    <row r="29" spans="1:11" s="6" customFormat="1" ht="16.5" customHeight="1">
      <c r="A29" s="29" t="s">
        <v>75</v>
      </c>
      <c r="B29" s="19"/>
      <c r="C29" s="26"/>
      <c r="D29" s="26"/>
      <c r="E29" s="31">
        <v>-3302</v>
      </c>
      <c r="F29" s="102"/>
      <c r="G29" s="31">
        <v>-3470</v>
      </c>
      <c r="H29" s="172"/>
      <c r="I29" s="122">
        <v>-54</v>
      </c>
      <c r="J29" s="126"/>
      <c r="K29" s="122">
        <v>-285</v>
      </c>
    </row>
    <row r="30" spans="1:11" s="6" customFormat="1" ht="16.5" customHeight="1">
      <c r="A30" s="29" t="s">
        <v>76</v>
      </c>
      <c r="B30" s="19"/>
      <c r="C30" s="26"/>
      <c r="D30" s="26"/>
      <c r="E30" s="31">
        <v>-29076</v>
      </c>
      <c r="F30" s="102"/>
      <c r="G30" s="31">
        <v>-28724</v>
      </c>
      <c r="H30" s="172"/>
      <c r="I30" s="122">
        <v>-11185</v>
      </c>
      <c r="J30" s="126"/>
      <c r="K30" s="122">
        <v>-11568</v>
      </c>
    </row>
    <row r="31" spans="1:11" s="6" customFormat="1" ht="16.5" customHeight="1">
      <c r="A31" s="29" t="s">
        <v>176</v>
      </c>
      <c r="B31" s="19"/>
      <c r="C31" s="26"/>
      <c r="D31" s="26"/>
      <c r="E31" s="31"/>
      <c r="F31" s="102"/>
      <c r="G31" s="31"/>
      <c r="H31" s="172"/>
      <c r="I31" s="122"/>
      <c r="J31" s="126"/>
      <c r="K31" s="122"/>
    </row>
    <row r="32" spans="1:11" s="6" customFormat="1" ht="16.5" customHeight="1">
      <c r="A32" s="29"/>
      <c r="B32" s="19" t="s">
        <v>177</v>
      </c>
      <c r="C32" s="26"/>
      <c r="D32" s="26"/>
      <c r="E32" s="31">
        <v>-764</v>
      </c>
      <c r="F32" s="102"/>
      <c r="G32" s="31">
        <v>295</v>
      </c>
      <c r="H32" s="172"/>
      <c r="I32" s="122">
        <v>-8</v>
      </c>
      <c r="J32" s="126"/>
      <c r="K32" s="122">
        <v>-1</v>
      </c>
    </row>
    <row r="33" spans="1:11" s="6" customFormat="1" ht="16.5" customHeight="1">
      <c r="A33" s="22" t="s">
        <v>77</v>
      </c>
      <c r="C33" s="26"/>
      <c r="D33" s="26"/>
      <c r="E33" s="33">
        <v>-1421</v>
      </c>
      <c r="F33" s="102"/>
      <c r="G33" s="33">
        <v>-1803</v>
      </c>
      <c r="H33" s="172"/>
      <c r="I33" s="125">
        <v>-99</v>
      </c>
      <c r="J33" s="126"/>
      <c r="K33" s="125">
        <v>-114</v>
      </c>
    </row>
    <row r="34" spans="1:11" s="6" customFormat="1" ht="8.25" customHeight="1">
      <c r="A34" s="22"/>
      <c r="C34" s="26"/>
      <c r="D34" s="26"/>
      <c r="E34" s="34"/>
      <c r="F34" s="35"/>
      <c r="G34" s="34"/>
      <c r="H34" s="35"/>
      <c r="I34" s="34"/>
      <c r="J34" s="35"/>
      <c r="K34" s="34"/>
    </row>
    <row r="35" spans="1:11" s="6" customFormat="1" ht="16.5" customHeight="1">
      <c r="A35" s="21" t="s">
        <v>118</v>
      </c>
      <c r="B35" s="19"/>
      <c r="C35" s="26"/>
      <c r="D35" s="26"/>
      <c r="E35" s="30">
        <f>SUM(E27:E33)</f>
        <v>-12905</v>
      </c>
      <c r="F35" s="35"/>
      <c r="G35" s="30">
        <f>SUM(G27:G33)</f>
        <v>21826</v>
      </c>
      <c r="H35" s="35"/>
      <c r="I35" s="30">
        <f>SUM(I27:I33)</f>
        <v>-2790</v>
      </c>
      <c r="J35" s="35"/>
      <c r="K35" s="30">
        <f>SUM(K27:K33)</f>
        <v>-821</v>
      </c>
    </row>
    <row r="36" spans="1:11" s="6" customFormat="1" ht="16.5" customHeight="1">
      <c r="A36" s="36" t="s">
        <v>172</v>
      </c>
      <c r="B36" s="19"/>
      <c r="C36" s="32">
        <v>12</v>
      </c>
      <c r="D36" s="26"/>
      <c r="E36" s="33">
        <v>-262</v>
      </c>
      <c r="F36" s="102"/>
      <c r="G36" s="33">
        <v>-3437</v>
      </c>
      <c r="H36" s="172"/>
      <c r="I36" s="186">
        <v>46</v>
      </c>
      <c r="J36" s="187"/>
      <c r="K36" s="186">
        <v>61</v>
      </c>
    </row>
    <row r="37" spans="1:11" s="6" customFormat="1" ht="8.25" customHeight="1">
      <c r="A37" s="36"/>
      <c r="B37" s="19"/>
      <c r="C37" s="32"/>
      <c r="D37" s="26"/>
      <c r="E37" s="35"/>
      <c r="F37" s="35"/>
      <c r="G37" s="35"/>
      <c r="H37" s="35"/>
      <c r="I37" s="35"/>
      <c r="J37" s="35"/>
      <c r="K37" s="35"/>
    </row>
    <row r="38" spans="1:11" s="6" customFormat="1" ht="16.5" customHeight="1">
      <c r="A38" s="37" t="s">
        <v>170</v>
      </c>
      <c r="B38" s="19"/>
      <c r="C38" s="26"/>
      <c r="D38" s="26"/>
      <c r="E38" s="35">
        <f>SUM(E35:E36)</f>
        <v>-13167</v>
      </c>
      <c r="F38" s="35"/>
      <c r="G38" s="35">
        <f>SUM(G35:G36)</f>
        <v>18389</v>
      </c>
      <c r="H38" s="35"/>
      <c r="I38" s="35">
        <f>SUM(I35:I36)</f>
        <v>-2744</v>
      </c>
      <c r="J38" s="35"/>
      <c r="K38" s="35">
        <f>SUM(K35:K36)</f>
        <v>-760</v>
      </c>
    </row>
    <row r="39" spans="1:11" s="6" customFormat="1" ht="16.5" customHeight="1">
      <c r="A39" s="36" t="s">
        <v>78</v>
      </c>
      <c r="B39" s="36"/>
      <c r="C39" s="26"/>
      <c r="D39" s="26"/>
      <c r="E39" s="82">
        <v>0</v>
      </c>
      <c r="F39" s="35"/>
      <c r="G39" s="82">
        <v>0</v>
      </c>
      <c r="H39" s="35"/>
      <c r="I39" s="82">
        <v>0</v>
      </c>
      <c r="J39" s="35"/>
      <c r="K39" s="82">
        <v>0</v>
      </c>
    </row>
    <row r="40" spans="1:11" s="6" customFormat="1" ht="8.25" customHeight="1">
      <c r="A40" s="37"/>
      <c r="B40" s="37"/>
      <c r="C40" s="26"/>
      <c r="D40" s="26"/>
      <c r="E40" s="35"/>
      <c r="F40" s="35"/>
      <c r="G40" s="35"/>
      <c r="H40" s="35"/>
      <c r="I40" s="35"/>
      <c r="J40" s="35"/>
      <c r="K40" s="35"/>
    </row>
    <row r="41" spans="1:11" s="6" customFormat="1" ht="16.5" customHeight="1">
      <c r="A41" s="37" t="s">
        <v>79</v>
      </c>
      <c r="B41" s="242"/>
      <c r="C41" s="188"/>
      <c r="D41" s="189"/>
    </row>
    <row r="42" spans="1:11" s="6" customFormat="1" ht="16.5" customHeight="1" thickBot="1">
      <c r="A42" s="37"/>
      <c r="B42" s="37" t="s">
        <v>80</v>
      </c>
      <c r="C42" s="188"/>
      <c r="D42" s="189"/>
      <c r="E42" s="103">
        <f>SUM(E38:E39)</f>
        <v>-13167</v>
      </c>
      <c r="F42" s="35"/>
      <c r="G42" s="103">
        <f>SUM(G38:G39)</f>
        <v>18389</v>
      </c>
      <c r="H42" s="35"/>
      <c r="I42" s="103">
        <f>SUM(I38:I39)</f>
        <v>-2744</v>
      </c>
      <c r="J42" s="35"/>
      <c r="K42" s="103">
        <f>SUM(K38:K39)</f>
        <v>-760</v>
      </c>
    </row>
    <row r="43" spans="1:11" s="6" customFormat="1" ht="12" customHeight="1" thickTop="1">
      <c r="A43" s="37"/>
      <c r="C43" s="188"/>
      <c r="D43" s="189"/>
      <c r="E43" s="35"/>
      <c r="F43" s="35"/>
      <c r="G43" s="35"/>
      <c r="H43" s="35"/>
      <c r="I43" s="35"/>
      <c r="J43" s="35"/>
      <c r="K43" s="35"/>
    </row>
    <row r="44" spans="1:11" s="6" customFormat="1" ht="16.5" customHeight="1">
      <c r="A44" s="37" t="s">
        <v>81</v>
      </c>
      <c r="B44" s="36"/>
      <c r="C44" s="190"/>
      <c r="D44" s="189"/>
      <c r="E44" s="26"/>
      <c r="F44" s="35"/>
      <c r="G44" s="26"/>
      <c r="H44" s="35"/>
      <c r="I44" s="26"/>
      <c r="J44" s="35"/>
      <c r="K44" s="26"/>
    </row>
    <row r="45" spans="1:11" s="6" customFormat="1" ht="16.5" customHeight="1">
      <c r="A45" s="37"/>
      <c r="B45" s="38" t="s">
        <v>82</v>
      </c>
      <c r="C45" s="190"/>
      <c r="D45" s="189"/>
      <c r="E45" s="26"/>
      <c r="F45" s="35"/>
      <c r="G45" s="26"/>
      <c r="H45" s="35"/>
      <c r="I45" s="26"/>
      <c r="J45" s="35"/>
      <c r="K45" s="26"/>
    </row>
    <row r="46" spans="1:11" s="11" customFormat="1" ht="16.5" customHeight="1">
      <c r="B46" s="36" t="s">
        <v>83</v>
      </c>
      <c r="C46" s="188"/>
      <c r="D46" s="189"/>
      <c r="E46" s="106">
        <f>E42</f>
        <v>-13167</v>
      </c>
      <c r="F46" s="106"/>
      <c r="G46" s="106">
        <f>G42</f>
        <v>18389</v>
      </c>
      <c r="H46" s="124"/>
      <c r="I46" s="106">
        <f>I42</f>
        <v>-2744</v>
      </c>
      <c r="J46" s="126"/>
      <c r="K46" s="106">
        <f>K42</f>
        <v>-760</v>
      </c>
    </row>
    <row r="47" spans="1:11" s="6" customFormat="1" ht="16.5" customHeight="1">
      <c r="B47" s="36" t="s">
        <v>84</v>
      </c>
      <c r="C47" s="188"/>
      <c r="D47" s="189"/>
      <c r="E47" s="107">
        <v>0</v>
      </c>
      <c r="F47" s="106"/>
      <c r="G47" s="107">
        <v>0</v>
      </c>
      <c r="H47" s="126"/>
      <c r="I47" s="107">
        <v>0</v>
      </c>
      <c r="J47" s="126"/>
      <c r="K47" s="107">
        <v>0</v>
      </c>
    </row>
    <row r="48" spans="1:11" s="6" customFormat="1" ht="8.25" customHeight="1">
      <c r="A48" s="41"/>
      <c r="B48" s="41"/>
      <c r="C48" s="188"/>
      <c r="D48" s="189"/>
      <c r="E48" s="42"/>
      <c r="F48" s="35"/>
      <c r="G48" s="42"/>
      <c r="H48" s="35"/>
      <c r="I48" s="42"/>
      <c r="J48" s="35"/>
      <c r="K48" s="42"/>
    </row>
    <row r="49" spans="1:11" s="6" customFormat="1" ht="16.5" customHeight="1" thickBot="1">
      <c r="A49" s="36"/>
      <c r="C49" s="190"/>
      <c r="D49" s="189"/>
      <c r="E49" s="103">
        <f>SUM(E46:E47)</f>
        <v>-13167</v>
      </c>
      <c r="F49" s="35"/>
      <c r="G49" s="103">
        <f>SUM(G46:G47)</f>
        <v>18389</v>
      </c>
      <c r="H49" s="35"/>
      <c r="I49" s="103">
        <f>SUM(I46:I47)</f>
        <v>-2744</v>
      </c>
      <c r="J49" s="35"/>
      <c r="K49" s="103">
        <f>SUM(K46:K47)</f>
        <v>-760</v>
      </c>
    </row>
    <row r="50" spans="1:11" s="22" customFormat="1" ht="12" customHeight="1" thickTop="1"/>
    <row r="51" spans="1:11" s="22" customFormat="1" ht="16.5" customHeight="1">
      <c r="A51" s="43" t="s">
        <v>85</v>
      </c>
      <c r="C51" s="32"/>
      <c r="E51" s="26"/>
      <c r="G51" s="26"/>
      <c r="I51" s="26"/>
      <c r="K51" s="26"/>
    </row>
    <row r="52" spans="1:11" s="6" customFormat="1" ht="16.5" customHeight="1" thickBot="1">
      <c r="A52" s="36" t="s">
        <v>86</v>
      </c>
      <c r="B52" s="19"/>
      <c r="D52" s="26"/>
      <c r="E52" s="191">
        <v>-1.6799999999999999E-2</v>
      </c>
      <c r="F52" s="108"/>
      <c r="G52" s="191">
        <v>2.35E-2</v>
      </c>
      <c r="H52" s="193"/>
      <c r="I52" s="192">
        <v>-3.5000000000000001E-3</v>
      </c>
      <c r="J52" s="193"/>
      <c r="K52" s="192">
        <v>-1E-3</v>
      </c>
    </row>
    <row r="53" spans="1:11" s="6" customFormat="1" ht="16.5" customHeight="1" thickTop="1">
      <c r="A53" s="36"/>
      <c r="B53" s="19"/>
      <c r="D53" s="26"/>
      <c r="E53" s="245"/>
      <c r="F53" s="108"/>
      <c r="G53" s="245"/>
      <c r="H53" s="193"/>
      <c r="I53" s="193"/>
      <c r="J53" s="193"/>
      <c r="K53" s="193"/>
    </row>
    <row r="54" spans="1:11" s="6" customFormat="1" ht="7.5" customHeight="1">
      <c r="A54" s="37"/>
      <c r="C54" s="188"/>
      <c r="D54" s="189"/>
      <c r="E54" s="35"/>
      <c r="F54" s="35"/>
      <c r="G54" s="35"/>
      <c r="H54" s="35"/>
      <c r="I54" s="35"/>
      <c r="J54" s="35"/>
      <c r="K54" s="35"/>
    </row>
    <row r="55" spans="1:11" s="6" customFormat="1" ht="16.5" customHeight="1">
      <c r="A55" s="258" t="s">
        <v>87</v>
      </c>
      <c r="B55" s="258"/>
      <c r="C55" s="258"/>
      <c r="D55" s="258"/>
      <c r="E55" s="258"/>
      <c r="F55" s="258"/>
      <c r="G55" s="258"/>
      <c r="H55" s="258"/>
      <c r="I55" s="258"/>
      <c r="J55" s="35"/>
      <c r="K55" s="35"/>
    </row>
    <row r="56" spans="1:11" s="6" customFormat="1" ht="6.75" customHeight="1">
      <c r="A56" s="44"/>
      <c r="C56" s="188"/>
      <c r="D56" s="189"/>
      <c r="E56" s="44"/>
      <c r="F56" s="35"/>
      <c r="G56" s="35"/>
      <c r="H56" s="35"/>
      <c r="I56" s="35"/>
      <c r="J56" s="35"/>
      <c r="K56" s="35"/>
    </row>
    <row r="57" spans="1:11" s="6" customFormat="1" ht="21.95" customHeight="1">
      <c r="A57" s="104" t="s">
        <v>33</v>
      </c>
      <c r="B57" s="105"/>
      <c r="C57" s="194"/>
      <c r="D57" s="195"/>
      <c r="E57" s="82"/>
      <c r="F57" s="82"/>
      <c r="G57" s="82"/>
      <c r="H57" s="82"/>
      <c r="I57" s="82"/>
      <c r="J57" s="82"/>
      <c r="K57" s="82"/>
    </row>
  </sheetData>
  <mergeCells count="6">
    <mergeCell ref="A55:I55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14512-586B-4723-9A03-7DB45BA12542}">
  <dimension ref="A1:O34"/>
  <sheetViews>
    <sheetView zoomScale="115" zoomScaleNormal="115" zoomScaleSheetLayoutView="98" workbookViewId="0">
      <selection activeCell="M165" sqref="M165"/>
    </sheetView>
  </sheetViews>
  <sheetFormatPr defaultColWidth="18.5703125" defaultRowHeight="16.5" customHeight="1"/>
  <cols>
    <col min="1" max="1" width="37.42578125" style="177" customWidth="1"/>
    <col min="2" max="2" width="4.140625" style="177" customWidth="1"/>
    <col min="3" max="3" width="12.5703125" style="177" customWidth="1"/>
    <col min="4" max="4" width="0.5703125" style="177" customWidth="1"/>
    <col min="5" max="5" width="10.5703125" style="177" customWidth="1"/>
    <col min="6" max="6" width="0.5703125" style="177" customWidth="1"/>
    <col min="7" max="7" width="12.5703125" style="177" customWidth="1"/>
    <col min="8" max="8" width="0.5703125" style="177" customWidth="1"/>
    <col min="9" max="9" width="13.5703125" style="177" customWidth="1"/>
    <col min="10" max="10" width="0.5703125" style="177" customWidth="1"/>
    <col min="11" max="11" width="12.5703125" style="177" customWidth="1"/>
    <col min="12" max="12" width="0.5703125" style="177" customWidth="1"/>
    <col min="13" max="13" width="11.5703125" style="177" customWidth="1"/>
    <col min="14" max="14" width="0.5703125" style="177" customWidth="1"/>
    <col min="15" max="15" width="11.5703125" style="177" customWidth="1"/>
    <col min="16" max="256" width="18.5703125" style="177"/>
    <col min="257" max="257" width="32.140625" style="177" customWidth="1"/>
    <col min="258" max="258" width="7.5703125" style="177" customWidth="1"/>
    <col min="259" max="259" width="12.5703125" style="177" customWidth="1"/>
    <col min="260" max="260" width="0.5703125" style="177" customWidth="1"/>
    <col min="261" max="261" width="10.5703125" style="177" customWidth="1"/>
    <col min="262" max="262" width="0.5703125" style="177" customWidth="1"/>
    <col min="263" max="263" width="12.5703125" style="177" customWidth="1"/>
    <col min="264" max="264" width="0.5703125" style="177" customWidth="1"/>
    <col min="265" max="265" width="13.5703125" style="177" customWidth="1"/>
    <col min="266" max="266" width="0.5703125" style="177" customWidth="1"/>
    <col min="267" max="267" width="12.5703125" style="177" customWidth="1"/>
    <col min="268" max="268" width="0.5703125" style="177" customWidth="1"/>
    <col min="269" max="269" width="11.5703125" style="177" customWidth="1"/>
    <col min="270" max="270" width="0.5703125" style="177" customWidth="1"/>
    <col min="271" max="271" width="11.5703125" style="177" customWidth="1"/>
    <col min="272" max="512" width="18.5703125" style="177"/>
    <col min="513" max="513" width="32.140625" style="177" customWidth="1"/>
    <col min="514" max="514" width="7.5703125" style="177" customWidth="1"/>
    <col min="515" max="515" width="12.5703125" style="177" customWidth="1"/>
    <col min="516" max="516" width="0.5703125" style="177" customWidth="1"/>
    <col min="517" max="517" width="10.5703125" style="177" customWidth="1"/>
    <col min="518" max="518" width="0.5703125" style="177" customWidth="1"/>
    <col min="519" max="519" width="12.5703125" style="177" customWidth="1"/>
    <col min="520" max="520" width="0.5703125" style="177" customWidth="1"/>
    <col min="521" max="521" width="13.5703125" style="177" customWidth="1"/>
    <col min="522" max="522" width="0.5703125" style="177" customWidth="1"/>
    <col min="523" max="523" width="12.5703125" style="177" customWidth="1"/>
    <col min="524" max="524" width="0.5703125" style="177" customWidth="1"/>
    <col min="525" max="525" width="11.5703125" style="177" customWidth="1"/>
    <col min="526" max="526" width="0.5703125" style="177" customWidth="1"/>
    <col min="527" max="527" width="11.5703125" style="177" customWidth="1"/>
    <col min="528" max="768" width="18.5703125" style="177"/>
    <col min="769" max="769" width="32.140625" style="177" customWidth="1"/>
    <col min="770" max="770" width="7.5703125" style="177" customWidth="1"/>
    <col min="771" max="771" width="12.5703125" style="177" customWidth="1"/>
    <col min="772" max="772" width="0.5703125" style="177" customWidth="1"/>
    <col min="773" max="773" width="10.5703125" style="177" customWidth="1"/>
    <col min="774" max="774" width="0.5703125" style="177" customWidth="1"/>
    <col min="775" max="775" width="12.5703125" style="177" customWidth="1"/>
    <col min="776" max="776" width="0.5703125" style="177" customWidth="1"/>
    <col min="777" max="777" width="13.5703125" style="177" customWidth="1"/>
    <col min="778" max="778" width="0.5703125" style="177" customWidth="1"/>
    <col min="779" max="779" width="12.5703125" style="177" customWidth="1"/>
    <col min="780" max="780" width="0.5703125" style="177" customWidth="1"/>
    <col min="781" max="781" width="11.5703125" style="177" customWidth="1"/>
    <col min="782" max="782" width="0.5703125" style="177" customWidth="1"/>
    <col min="783" max="783" width="11.5703125" style="177" customWidth="1"/>
    <col min="784" max="1024" width="18.5703125" style="177"/>
    <col min="1025" max="1025" width="32.140625" style="177" customWidth="1"/>
    <col min="1026" max="1026" width="7.5703125" style="177" customWidth="1"/>
    <col min="1027" max="1027" width="12.5703125" style="177" customWidth="1"/>
    <col min="1028" max="1028" width="0.5703125" style="177" customWidth="1"/>
    <col min="1029" max="1029" width="10.5703125" style="177" customWidth="1"/>
    <col min="1030" max="1030" width="0.5703125" style="177" customWidth="1"/>
    <col min="1031" max="1031" width="12.5703125" style="177" customWidth="1"/>
    <col min="1032" max="1032" width="0.5703125" style="177" customWidth="1"/>
    <col min="1033" max="1033" width="13.5703125" style="177" customWidth="1"/>
    <col min="1034" max="1034" width="0.5703125" style="177" customWidth="1"/>
    <col min="1035" max="1035" width="12.5703125" style="177" customWidth="1"/>
    <col min="1036" max="1036" width="0.5703125" style="177" customWidth="1"/>
    <col min="1037" max="1037" width="11.5703125" style="177" customWidth="1"/>
    <col min="1038" max="1038" width="0.5703125" style="177" customWidth="1"/>
    <col min="1039" max="1039" width="11.5703125" style="177" customWidth="1"/>
    <col min="1040" max="1280" width="18.5703125" style="177"/>
    <col min="1281" max="1281" width="32.140625" style="177" customWidth="1"/>
    <col min="1282" max="1282" width="7.5703125" style="177" customWidth="1"/>
    <col min="1283" max="1283" width="12.5703125" style="177" customWidth="1"/>
    <col min="1284" max="1284" width="0.5703125" style="177" customWidth="1"/>
    <col min="1285" max="1285" width="10.5703125" style="177" customWidth="1"/>
    <col min="1286" max="1286" width="0.5703125" style="177" customWidth="1"/>
    <col min="1287" max="1287" width="12.5703125" style="177" customWidth="1"/>
    <col min="1288" max="1288" width="0.5703125" style="177" customWidth="1"/>
    <col min="1289" max="1289" width="13.5703125" style="177" customWidth="1"/>
    <col min="1290" max="1290" width="0.5703125" style="177" customWidth="1"/>
    <col min="1291" max="1291" width="12.5703125" style="177" customWidth="1"/>
    <col min="1292" max="1292" width="0.5703125" style="177" customWidth="1"/>
    <col min="1293" max="1293" width="11.5703125" style="177" customWidth="1"/>
    <col min="1294" max="1294" width="0.5703125" style="177" customWidth="1"/>
    <col min="1295" max="1295" width="11.5703125" style="177" customWidth="1"/>
    <col min="1296" max="1536" width="18.5703125" style="177"/>
    <col min="1537" max="1537" width="32.140625" style="177" customWidth="1"/>
    <col min="1538" max="1538" width="7.5703125" style="177" customWidth="1"/>
    <col min="1539" max="1539" width="12.5703125" style="177" customWidth="1"/>
    <col min="1540" max="1540" width="0.5703125" style="177" customWidth="1"/>
    <col min="1541" max="1541" width="10.5703125" style="177" customWidth="1"/>
    <col min="1542" max="1542" width="0.5703125" style="177" customWidth="1"/>
    <col min="1543" max="1543" width="12.5703125" style="177" customWidth="1"/>
    <col min="1544" max="1544" width="0.5703125" style="177" customWidth="1"/>
    <col min="1545" max="1545" width="13.5703125" style="177" customWidth="1"/>
    <col min="1546" max="1546" width="0.5703125" style="177" customWidth="1"/>
    <col min="1547" max="1547" width="12.5703125" style="177" customWidth="1"/>
    <col min="1548" max="1548" width="0.5703125" style="177" customWidth="1"/>
    <col min="1549" max="1549" width="11.5703125" style="177" customWidth="1"/>
    <col min="1550" max="1550" width="0.5703125" style="177" customWidth="1"/>
    <col min="1551" max="1551" width="11.5703125" style="177" customWidth="1"/>
    <col min="1552" max="1792" width="18.5703125" style="177"/>
    <col min="1793" max="1793" width="32.140625" style="177" customWidth="1"/>
    <col min="1794" max="1794" width="7.5703125" style="177" customWidth="1"/>
    <col min="1795" max="1795" width="12.5703125" style="177" customWidth="1"/>
    <col min="1796" max="1796" width="0.5703125" style="177" customWidth="1"/>
    <col min="1797" max="1797" width="10.5703125" style="177" customWidth="1"/>
    <col min="1798" max="1798" width="0.5703125" style="177" customWidth="1"/>
    <col min="1799" max="1799" width="12.5703125" style="177" customWidth="1"/>
    <col min="1800" max="1800" width="0.5703125" style="177" customWidth="1"/>
    <col min="1801" max="1801" width="13.5703125" style="177" customWidth="1"/>
    <col min="1802" max="1802" width="0.5703125" style="177" customWidth="1"/>
    <col min="1803" max="1803" width="12.5703125" style="177" customWidth="1"/>
    <col min="1804" max="1804" width="0.5703125" style="177" customWidth="1"/>
    <col min="1805" max="1805" width="11.5703125" style="177" customWidth="1"/>
    <col min="1806" max="1806" width="0.5703125" style="177" customWidth="1"/>
    <col min="1807" max="1807" width="11.5703125" style="177" customWidth="1"/>
    <col min="1808" max="2048" width="18.5703125" style="177"/>
    <col min="2049" max="2049" width="32.140625" style="177" customWidth="1"/>
    <col min="2050" max="2050" width="7.5703125" style="177" customWidth="1"/>
    <col min="2051" max="2051" width="12.5703125" style="177" customWidth="1"/>
    <col min="2052" max="2052" width="0.5703125" style="177" customWidth="1"/>
    <col min="2053" max="2053" width="10.5703125" style="177" customWidth="1"/>
    <col min="2054" max="2054" width="0.5703125" style="177" customWidth="1"/>
    <col min="2055" max="2055" width="12.5703125" style="177" customWidth="1"/>
    <col min="2056" max="2056" width="0.5703125" style="177" customWidth="1"/>
    <col min="2057" max="2057" width="13.5703125" style="177" customWidth="1"/>
    <col min="2058" max="2058" width="0.5703125" style="177" customWidth="1"/>
    <col min="2059" max="2059" width="12.5703125" style="177" customWidth="1"/>
    <col min="2060" max="2060" width="0.5703125" style="177" customWidth="1"/>
    <col min="2061" max="2061" width="11.5703125" style="177" customWidth="1"/>
    <col min="2062" max="2062" width="0.5703125" style="177" customWidth="1"/>
    <col min="2063" max="2063" width="11.5703125" style="177" customWidth="1"/>
    <col min="2064" max="2304" width="18.5703125" style="177"/>
    <col min="2305" max="2305" width="32.140625" style="177" customWidth="1"/>
    <col min="2306" max="2306" width="7.5703125" style="177" customWidth="1"/>
    <col min="2307" max="2307" width="12.5703125" style="177" customWidth="1"/>
    <col min="2308" max="2308" width="0.5703125" style="177" customWidth="1"/>
    <col min="2309" max="2309" width="10.5703125" style="177" customWidth="1"/>
    <col min="2310" max="2310" width="0.5703125" style="177" customWidth="1"/>
    <col min="2311" max="2311" width="12.5703125" style="177" customWidth="1"/>
    <col min="2312" max="2312" width="0.5703125" style="177" customWidth="1"/>
    <col min="2313" max="2313" width="13.5703125" style="177" customWidth="1"/>
    <col min="2314" max="2314" width="0.5703125" style="177" customWidth="1"/>
    <col min="2315" max="2315" width="12.5703125" style="177" customWidth="1"/>
    <col min="2316" max="2316" width="0.5703125" style="177" customWidth="1"/>
    <col min="2317" max="2317" width="11.5703125" style="177" customWidth="1"/>
    <col min="2318" max="2318" width="0.5703125" style="177" customWidth="1"/>
    <col min="2319" max="2319" width="11.5703125" style="177" customWidth="1"/>
    <col min="2320" max="2560" width="18.5703125" style="177"/>
    <col min="2561" max="2561" width="32.140625" style="177" customWidth="1"/>
    <col min="2562" max="2562" width="7.5703125" style="177" customWidth="1"/>
    <col min="2563" max="2563" width="12.5703125" style="177" customWidth="1"/>
    <col min="2564" max="2564" width="0.5703125" style="177" customWidth="1"/>
    <col min="2565" max="2565" width="10.5703125" style="177" customWidth="1"/>
    <col min="2566" max="2566" width="0.5703125" style="177" customWidth="1"/>
    <col min="2567" max="2567" width="12.5703125" style="177" customWidth="1"/>
    <col min="2568" max="2568" width="0.5703125" style="177" customWidth="1"/>
    <col min="2569" max="2569" width="13.5703125" style="177" customWidth="1"/>
    <col min="2570" max="2570" width="0.5703125" style="177" customWidth="1"/>
    <col min="2571" max="2571" width="12.5703125" style="177" customWidth="1"/>
    <col min="2572" max="2572" width="0.5703125" style="177" customWidth="1"/>
    <col min="2573" max="2573" width="11.5703125" style="177" customWidth="1"/>
    <col min="2574" max="2574" width="0.5703125" style="177" customWidth="1"/>
    <col min="2575" max="2575" width="11.5703125" style="177" customWidth="1"/>
    <col min="2576" max="2816" width="18.5703125" style="177"/>
    <col min="2817" max="2817" width="32.140625" style="177" customWidth="1"/>
    <col min="2818" max="2818" width="7.5703125" style="177" customWidth="1"/>
    <col min="2819" max="2819" width="12.5703125" style="177" customWidth="1"/>
    <col min="2820" max="2820" width="0.5703125" style="177" customWidth="1"/>
    <col min="2821" max="2821" width="10.5703125" style="177" customWidth="1"/>
    <col min="2822" max="2822" width="0.5703125" style="177" customWidth="1"/>
    <col min="2823" max="2823" width="12.5703125" style="177" customWidth="1"/>
    <col min="2824" max="2824" width="0.5703125" style="177" customWidth="1"/>
    <col min="2825" max="2825" width="13.5703125" style="177" customWidth="1"/>
    <col min="2826" max="2826" width="0.5703125" style="177" customWidth="1"/>
    <col min="2827" max="2827" width="12.5703125" style="177" customWidth="1"/>
    <col min="2828" max="2828" width="0.5703125" style="177" customWidth="1"/>
    <col min="2829" max="2829" width="11.5703125" style="177" customWidth="1"/>
    <col min="2830" max="2830" width="0.5703125" style="177" customWidth="1"/>
    <col min="2831" max="2831" width="11.5703125" style="177" customWidth="1"/>
    <col min="2832" max="3072" width="18.5703125" style="177"/>
    <col min="3073" max="3073" width="32.140625" style="177" customWidth="1"/>
    <col min="3074" max="3074" width="7.5703125" style="177" customWidth="1"/>
    <col min="3075" max="3075" width="12.5703125" style="177" customWidth="1"/>
    <col min="3076" max="3076" width="0.5703125" style="177" customWidth="1"/>
    <col min="3077" max="3077" width="10.5703125" style="177" customWidth="1"/>
    <col min="3078" max="3078" width="0.5703125" style="177" customWidth="1"/>
    <col min="3079" max="3079" width="12.5703125" style="177" customWidth="1"/>
    <col min="3080" max="3080" width="0.5703125" style="177" customWidth="1"/>
    <col min="3081" max="3081" width="13.5703125" style="177" customWidth="1"/>
    <col min="3082" max="3082" width="0.5703125" style="177" customWidth="1"/>
    <col min="3083" max="3083" width="12.5703125" style="177" customWidth="1"/>
    <col min="3084" max="3084" width="0.5703125" style="177" customWidth="1"/>
    <col min="3085" max="3085" width="11.5703125" style="177" customWidth="1"/>
    <col min="3086" max="3086" width="0.5703125" style="177" customWidth="1"/>
    <col min="3087" max="3087" width="11.5703125" style="177" customWidth="1"/>
    <col min="3088" max="3328" width="18.5703125" style="177"/>
    <col min="3329" max="3329" width="32.140625" style="177" customWidth="1"/>
    <col min="3330" max="3330" width="7.5703125" style="177" customWidth="1"/>
    <col min="3331" max="3331" width="12.5703125" style="177" customWidth="1"/>
    <col min="3332" max="3332" width="0.5703125" style="177" customWidth="1"/>
    <col min="3333" max="3333" width="10.5703125" style="177" customWidth="1"/>
    <col min="3334" max="3334" width="0.5703125" style="177" customWidth="1"/>
    <col min="3335" max="3335" width="12.5703125" style="177" customWidth="1"/>
    <col min="3336" max="3336" width="0.5703125" style="177" customWidth="1"/>
    <col min="3337" max="3337" width="13.5703125" style="177" customWidth="1"/>
    <col min="3338" max="3338" width="0.5703125" style="177" customWidth="1"/>
    <col min="3339" max="3339" width="12.5703125" style="177" customWidth="1"/>
    <col min="3340" max="3340" width="0.5703125" style="177" customWidth="1"/>
    <col min="3341" max="3341" width="11.5703125" style="177" customWidth="1"/>
    <col min="3342" max="3342" width="0.5703125" style="177" customWidth="1"/>
    <col min="3343" max="3343" width="11.5703125" style="177" customWidth="1"/>
    <col min="3344" max="3584" width="18.5703125" style="177"/>
    <col min="3585" max="3585" width="32.140625" style="177" customWidth="1"/>
    <col min="3586" max="3586" width="7.5703125" style="177" customWidth="1"/>
    <col min="3587" max="3587" width="12.5703125" style="177" customWidth="1"/>
    <col min="3588" max="3588" width="0.5703125" style="177" customWidth="1"/>
    <col min="3589" max="3589" width="10.5703125" style="177" customWidth="1"/>
    <col min="3590" max="3590" width="0.5703125" style="177" customWidth="1"/>
    <col min="3591" max="3591" width="12.5703125" style="177" customWidth="1"/>
    <col min="3592" max="3592" width="0.5703125" style="177" customWidth="1"/>
    <col min="3593" max="3593" width="13.5703125" style="177" customWidth="1"/>
    <col min="3594" max="3594" width="0.5703125" style="177" customWidth="1"/>
    <col min="3595" max="3595" width="12.5703125" style="177" customWidth="1"/>
    <col min="3596" max="3596" width="0.5703125" style="177" customWidth="1"/>
    <col min="3597" max="3597" width="11.5703125" style="177" customWidth="1"/>
    <col min="3598" max="3598" width="0.5703125" style="177" customWidth="1"/>
    <col min="3599" max="3599" width="11.5703125" style="177" customWidth="1"/>
    <col min="3600" max="3840" width="18.5703125" style="177"/>
    <col min="3841" max="3841" width="32.140625" style="177" customWidth="1"/>
    <col min="3842" max="3842" width="7.5703125" style="177" customWidth="1"/>
    <col min="3843" max="3843" width="12.5703125" style="177" customWidth="1"/>
    <col min="3844" max="3844" width="0.5703125" style="177" customWidth="1"/>
    <col min="3845" max="3845" width="10.5703125" style="177" customWidth="1"/>
    <col min="3846" max="3846" width="0.5703125" style="177" customWidth="1"/>
    <col min="3847" max="3847" width="12.5703125" style="177" customWidth="1"/>
    <col min="3848" max="3848" width="0.5703125" style="177" customWidth="1"/>
    <col min="3849" max="3849" width="13.5703125" style="177" customWidth="1"/>
    <col min="3850" max="3850" width="0.5703125" style="177" customWidth="1"/>
    <col min="3851" max="3851" width="12.5703125" style="177" customWidth="1"/>
    <col min="3852" max="3852" width="0.5703125" style="177" customWidth="1"/>
    <col min="3853" max="3853" width="11.5703125" style="177" customWidth="1"/>
    <col min="3854" max="3854" width="0.5703125" style="177" customWidth="1"/>
    <col min="3855" max="3855" width="11.5703125" style="177" customWidth="1"/>
    <col min="3856" max="4096" width="18.5703125" style="177"/>
    <col min="4097" max="4097" width="32.140625" style="177" customWidth="1"/>
    <col min="4098" max="4098" width="7.5703125" style="177" customWidth="1"/>
    <col min="4099" max="4099" width="12.5703125" style="177" customWidth="1"/>
    <col min="4100" max="4100" width="0.5703125" style="177" customWidth="1"/>
    <col min="4101" max="4101" width="10.5703125" style="177" customWidth="1"/>
    <col min="4102" max="4102" width="0.5703125" style="177" customWidth="1"/>
    <col min="4103" max="4103" width="12.5703125" style="177" customWidth="1"/>
    <col min="4104" max="4104" width="0.5703125" style="177" customWidth="1"/>
    <col min="4105" max="4105" width="13.5703125" style="177" customWidth="1"/>
    <col min="4106" max="4106" width="0.5703125" style="177" customWidth="1"/>
    <col min="4107" max="4107" width="12.5703125" style="177" customWidth="1"/>
    <col min="4108" max="4108" width="0.5703125" style="177" customWidth="1"/>
    <col min="4109" max="4109" width="11.5703125" style="177" customWidth="1"/>
    <col min="4110" max="4110" width="0.5703125" style="177" customWidth="1"/>
    <col min="4111" max="4111" width="11.5703125" style="177" customWidth="1"/>
    <col min="4112" max="4352" width="18.5703125" style="177"/>
    <col min="4353" max="4353" width="32.140625" style="177" customWidth="1"/>
    <col min="4354" max="4354" width="7.5703125" style="177" customWidth="1"/>
    <col min="4355" max="4355" width="12.5703125" style="177" customWidth="1"/>
    <col min="4356" max="4356" width="0.5703125" style="177" customWidth="1"/>
    <col min="4357" max="4357" width="10.5703125" style="177" customWidth="1"/>
    <col min="4358" max="4358" width="0.5703125" style="177" customWidth="1"/>
    <col min="4359" max="4359" width="12.5703125" style="177" customWidth="1"/>
    <col min="4360" max="4360" width="0.5703125" style="177" customWidth="1"/>
    <col min="4361" max="4361" width="13.5703125" style="177" customWidth="1"/>
    <col min="4362" max="4362" width="0.5703125" style="177" customWidth="1"/>
    <col min="4363" max="4363" width="12.5703125" style="177" customWidth="1"/>
    <col min="4364" max="4364" width="0.5703125" style="177" customWidth="1"/>
    <col min="4365" max="4365" width="11.5703125" style="177" customWidth="1"/>
    <col min="4366" max="4366" width="0.5703125" style="177" customWidth="1"/>
    <col min="4367" max="4367" width="11.5703125" style="177" customWidth="1"/>
    <col min="4368" max="4608" width="18.5703125" style="177"/>
    <col min="4609" max="4609" width="32.140625" style="177" customWidth="1"/>
    <col min="4610" max="4610" width="7.5703125" style="177" customWidth="1"/>
    <col min="4611" max="4611" width="12.5703125" style="177" customWidth="1"/>
    <col min="4612" max="4612" width="0.5703125" style="177" customWidth="1"/>
    <col min="4613" max="4613" width="10.5703125" style="177" customWidth="1"/>
    <col min="4614" max="4614" width="0.5703125" style="177" customWidth="1"/>
    <col min="4615" max="4615" width="12.5703125" style="177" customWidth="1"/>
    <col min="4616" max="4616" width="0.5703125" style="177" customWidth="1"/>
    <col min="4617" max="4617" width="13.5703125" style="177" customWidth="1"/>
    <col min="4618" max="4618" width="0.5703125" style="177" customWidth="1"/>
    <col min="4619" max="4619" width="12.5703125" style="177" customWidth="1"/>
    <col min="4620" max="4620" width="0.5703125" style="177" customWidth="1"/>
    <col min="4621" max="4621" width="11.5703125" style="177" customWidth="1"/>
    <col min="4622" max="4622" width="0.5703125" style="177" customWidth="1"/>
    <col min="4623" max="4623" width="11.5703125" style="177" customWidth="1"/>
    <col min="4624" max="4864" width="18.5703125" style="177"/>
    <col min="4865" max="4865" width="32.140625" style="177" customWidth="1"/>
    <col min="4866" max="4866" width="7.5703125" style="177" customWidth="1"/>
    <col min="4867" max="4867" width="12.5703125" style="177" customWidth="1"/>
    <col min="4868" max="4868" width="0.5703125" style="177" customWidth="1"/>
    <col min="4869" max="4869" width="10.5703125" style="177" customWidth="1"/>
    <col min="4870" max="4870" width="0.5703125" style="177" customWidth="1"/>
    <col min="4871" max="4871" width="12.5703125" style="177" customWidth="1"/>
    <col min="4872" max="4872" width="0.5703125" style="177" customWidth="1"/>
    <col min="4873" max="4873" width="13.5703125" style="177" customWidth="1"/>
    <col min="4874" max="4874" width="0.5703125" style="177" customWidth="1"/>
    <col min="4875" max="4875" width="12.5703125" style="177" customWidth="1"/>
    <col min="4876" max="4876" width="0.5703125" style="177" customWidth="1"/>
    <col min="4877" max="4877" width="11.5703125" style="177" customWidth="1"/>
    <col min="4878" max="4878" width="0.5703125" style="177" customWidth="1"/>
    <col min="4879" max="4879" width="11.5703125" style="177" customWidth="1"/>
    <col min="4880" max="5120" width="18.5703125" style="177"/>
    <col min="5121" max="5121" width="32.140625" style="177" customWidth="1"/>
    <col min="5122" max="5122" width="7.5703125" style="177" customWidth="1"/>
    <col min="5123" max="5123" width="12.5703125" style="177" customWidth="1"/>
    <col min="5124" max="5124" width="0.5703125" style="177" customWidth="1"/>
    <col min="5125" max="5125" width="10.5703125" style="177" customWidth="1"/>
    <col min="5126" max="5126" width="0.5703125" style="177" customWidth="1"/>
    <col min="5127" max="5127" width="12.5703125" style="177" customWidth="1"/>
    <col min="5128" max="5128" width="0.5703125" style="177" customWidth="1"/>
    <col min="5129" max="5129" width="13.5703125" style="177" customWidth="1"/>
    <col min="5130" max="5130" width="0.5703125" style="177" customWidth="1"/>
    <col min="5131" max="5131" width="12.5703125" style="177" customWidth="1"/>
    <col min="5132" max="5132" width="0.5703125" style="177" customWidth="1"/>
    <col min="5133" max="5133" width="11.5703125" style="177" customWidth="1"/>
    <col min="5134" max="5134" width="0.5703125" style="177" customWidth="1"/>
    <col min="5135" max="5135" width="11.5703125" style="177" customWidth="1"/>
    <col min="5136" max="5376" width="18.5703125" style="177"/>
    <col min="5377" max="5377" width="32.140625" style="177" customWidth="1"/>
    <col min="5378" max="5378" width="7.5703125" style="177" customWidth="1"/>
    <col min="5379" max="5379" width="12.5703125" style="177" customWidth="1"/>
    <col min="5380" max="5380" width="0.5703125" style="177" customWidth="1"/>
    <col min="5381" max="5381" width="10.5703125" style="177" customWidth="1"/>
    <col min="5382" max="5382" width="0.5703125" style="177" customWidth="1"/>
    <col min="5383" max="5383" width="12.5703125" style="177" customWidth="1"/>
    <col min="5384" max="5384" width="0.5703125" style="177" customWidth="1"/>
    <col min="5385" max="5385" width="13.5703125" style="177" customWidth="1"/>
    <col min="5386" max="5386" width="0.5703125" style="177" customWidth="1"/>
    <col min="5387" max="5387" width="12.5703125" style="177" customWidth="1"/>
    <col min="5388" max="5388" width="0.5703125" style="177" customWidth="1"/>
    <col min="5389" max="5389" width="11.5703125" style="177" customWidth="1"/>
    <col min="5390" max="5390" width="0.5703125" style="177" customWidth="1"/>
    <col min="5391" max="5391" width="11.5703125" style="177" customWidth="1"/>
    <col min="5392" max="5632" width="18.5703125" style="177"/>
    <col min="5633" max="5633" width="32.140625" style="177" customWidth="1"/>
    <col min="5634" max="5634" width="7.5703125" style="177" customWidth="1"/>
    <col min="5635" max="5635" width="12.5703125" style="177" customWidth="1"/>
    <col min="5636" max="5636" width="0.5703125" style="177" customWidth="1"/>
    <col min="5637" max="5637" width="10.5703125" style="177" customWidth="1"/>
    <col min="5638" max="5638" width="0.5703125" style="177" customWidth="1"/>
    <col min="5639" max="5639" width="12.5703125" style="177" customWidth="1"/>
    <col min="5640" max="5640" width="0.5703125" style="177" customWidth="1"/>
    <col min="5641" max="5641" width="13.5703125" style="177" customWidth="1"/>
    <col min="5642" max="5642" width="0.5703125" style="177" customWidth="1"/>
    <col min="5643" max="5643" width="12.5703125" style="177" customWidth="1"/>
    <col min="5644" max="5644" width="0.5703125" style="177" customWidth="1"/>
    <col min="5645" max="5645" width="11.5703125" style="177" customWidth="1"/>
    <col min="5646" max="5646" width="0.5703125" style="177" customWidth="1"/>
    <col min="5647" max="5647" width="11.5703125" style="177" customWidth="1"/>
    <col min="5648" max="5888" width="18.5703125" style="177"/>
    <col min="5889" max="5889" width="32.140625" style="177" customWidth="1"/>
    <col min="5890" max="5890" width="7.5703125" style="177" customWidth="1"/>
    <col min="5891" max="5891" width="12.5703125" style="177" customWidth="1"/>
    <col min="5892" max="5892" width="0.5703125" style="177" customWidth="1"/>
    <col min="5893" max="5893" width="10.5703125" style="177" customWidth="1"/>
    <col min="5894" max="5894" width="0.5703125" style="177" customWidth="1"/>
    <col min="5895" max="5895" width="12.5703125" style="177" customWidth="1"/>
    <col min="5896" max="5896" width="0.5703125" style="177" customWidth="1"/>
    <col min="5897" max="5897" width="13.5703125" style="177" customWidth="1"/>
    <col min="5898" max="5898" width="0.5703125" style="177" customWidth="1"/>
    <col min="5899" max="5899" width="12.5703125" style="177" customWidth="1"/>
    <col min="5900" max="5900" width="0.5703125" style="177" customWidth="1"/>
    <col min="5901" max="5901" width="11.5703125" style="177" customWidth="1"/>
    <col min="5902" max="5902" width="0.5703125" style="177" customWidth="1"/>
    <col min="5903" max="5903" width="11.5703125" style="177" customWidth="1"/>
    <col min="5904" max="6144" width="18.5703125" style="177"/>
    <col min="6145" max="6145" width="32.140625" style="177" customWidth="1"/>
    <col min="6146" max="6146" width="7.5703125" style="177" customWidth="1"/>
    <col min="6147" max="6147" width="12.5703125" style="177" customWidth="1"/>
    <col min="6148" max="6148" width="0.5703125" style="177" customWidth="1"/>
    <col min="6149" max="6149" width="10.5703125" style="177" customWidth="1"/>
    <col min="6150" max="6150" width="0.5703125" style="177" customWidth="1"/>
    <col min="6151" max="6151" width="12.5703125" style="177" customWidth="1"/>
    <col min="6152" max="6152" width="0.5703125" style="177" customWidth="1"/>
    <col min="6153" max="6153" width="13.5703125" style="177" customWidth="1"/>
    <col min="6154" max="6154" width="0.5703125" style="177" customWidth="1"/>
    <col min="6155" max="6155" width="12.5703125" style="177" customWidth="1"/>
    <col min="6156" max="6156" width="0.5703125" style="177" customWidth="1"/>
    <col min="6157" max="6157" width="11.5703125" style="177" customWidth="1"/>
    <col min="6158" max="6158" width="0.5703125" style="177" customWidth="1"/>
    <col min="6159" max="6159" width="11.5703125" style="177" customWidth="1"/>
    <col min="6160" max="6400" width="18.5703125" style="177"/>
    <col min="6401" max="6401" width="32.140625" style="177" customWidth="1"/>
    <col min="6402" max="6402" width="7.5703125" style="177" customWidth="1"/>
    <col min="6403" max="6403" width="12.5703125" style="177" customWidth="1"/>
    <col min="6404" max="6404" width="0.5703125" style="177" customWidth="1"/>
    <col min="6405" max="6405" width="10.5703125" style="177" customWidth="1"/>
    <col min="6406" max="6406" width="0.5703125" style="177" customWidth="1"/>
    <col min="6407" max="6407" width="12.5703125" style="177" customWidth="1"/>
    <col min="6408" max="6408" width="0.5703125" style="177" customWidth="1"/>
    <col min="6409" max="6409" width="13.5703125" style="177" customWidth="1"/>
    <col min="6410" max="6410" width="0.5703125" style="177" customWidth="1"/>
    <col min="6411" max="6411" width="12.5703125" style="177" customWidth="1"/>
    <col min="6412" max="6412" width="0.5703125" style="177" customWidth="1"/>
    <col min="6413" max="6413" width="11.5703125" style="177" customWidth="1"/>
    <col min="6414" max="6414" width="0.5703125" style="177" customWidth="1"/>
    <col min="6415" max="6415" width="11.5703125" style="177" customWidth="1"/>
    <col min="6416" max="6656" width="18.5703125" style="177"/>
    <col min="6657" max="6657" width="32.140625" style="177" customWidth="1"/>
    <col min="6658" max="6658" width="7.5703125" style="177" customWidth="1"/>
    <col min="6659" max="6659" width="12.5703125" style="177" customWidth="1"/>
    <col min="6660" max="6660" width="0.5703125" style="177" customWidth="1"/>
    <col min="6661" max="6661" width="10.5703125" style="177" customWidth="1"/>
    <col min="6662" max="6662" width="0.5703125" style="177" customWidth="1"/>
    <col min="6663" max="6663" width="12.5703125" style="177" customWidth="1"/>
    <col min="6664" max="6664" width="0.5703125" style="177" customWidth="1"/>
    <col min="6665" max="6665" width="13.5703125" style="177" customWidth="1"/>
    <col min="6666" max="6666" width="0.5703125" style="177" customWidth="1"/>
    <col min="6667" max="6667" width="12.5703125" style="177" customWidth="1"/>
    <col min="6668" max="6668" width="0.5703125" style="177" customWidth="1"/>
    <col min="6669" max="6669" width="11.5703125" style="177" customWidth="1"/>
    <col min="6670" max="6670" width="0.5703125" style="177" customWidth="1"/>
    <col min="6671" max="6671" width="11.5703125" style="177" customWidth="1"/>
    <col min="6672" max="6912" width="18.5703125" style="177"/>
    <col min="6913" max="6913" width="32.140625" style="177" customWidth="1"/>
    <col min="6914" max="6914" width="7.5703125" style="177" customWidth="1"/>
    <col min="6915" max="6915" width="12.5703125" style="177" customWidth="1"/>
    <col min="6916" max="6916" width="0.5703125" style="177" customWidth="1"/>
    <col min="6917" max="6917" width="10.5703125" style="177" customWidth="1"/>
    <col min="6918" max="6918" width="0.5703125" style="177" customWidth="1"/>
    <col min="6919" max="6919" width="12.5703125" style="177" customWidth="1"/>
    <col min="6920" max="6920" width="0.5703125" style="177" customWidth="1"/>
    <col min="6921" max="6921" width="13.5703125" style="177" customWidth="1"/>
    <col min="6922" max="6922" width="0.5703125" style="177" customWidth="1"/>
    <col min="6923" max="6923" width="12.5703125" style="177" customWidth="1"/>
    <col min="6924" max="6924" width="0.5703125" style="177" customWidth="1"/>
    <col min="6925" max="6925" width="11.5703125" style="177" customWidth="1"/>
    <col min="6926" max="6926" width="0.5703125" style="177" customWidth="1"/>
    <col min="6927" max="6927" width="11.5703125" style="177" customWidth="1"/>
    <col min="6928" max="7168" width="18.5703125" style="177"/>
    <col min="7169" max="7169" width="32.140625" style="177" customWidth="1"/>
    <col min="7170" max="7170" width="7.5703125" style="177" customWidth="1"/>
    <col min="7171" max="7171" width="12.5703125" style="177" customWidth="1"/>
    <col min="7172" max="7172" width="0.5703125" style="177" customWidth="1"/>
    <col min="7173" max="7173" width="10.5703125" style="177" customWidth="1"/>
    <col min="7174" max="7174" width="0.5703125" style="177" customWidth="1"/>
    <col min="7175" max="7175" width="12.5703125" style="177" customWidth="1"/>
    <col min="7176" max="7176" width="0.5703125" style="177" customWidth="1"/>
    <col min="7177" max="7177" width="13.5703125" style="177" customWidth="1"/>
    <col min="7178" max="7178" width="0.5703125" style="177" customWidth="1"/>
    <col min="7179" max="7179" width="12.5703125" style="177" customWidth="1"/>
    <col min="7180" max="7180" width="0.5703125" style="177" customWidth="1"/>
    <col min="7181" max="7181" width="11.5703125" style="177" customWidth="1"/>
    <col min="7182" max="7182" width="0.5703125" style="177" customWidth="1"/>
    <col min="7183" max="7183" width="11.5703125" style="177" customWidth="1"/>
    <col min="7184" max="7424" width="18.5703125" style="177"/>
    <col min="7425" max="7425" width="32.140625" style="177" customWidth="1"/>
    <col min="7426" max="7426" width="7.5703125" style="177" customWidth="1"/>
    <col min="7427" max="7427" width="12.5703125" style="177" customWidth="1"/>
    <col min="7428" max="7428" width="0.5703125" style="177" customWidth="1"/>
    <col min="7429" max="7429" width="10.5703125" style="177" customWidth="1"/>
    <col min="7430" max="7430" width="0.5703125" style="177" customWidth="1"/>
    <col min="7431" max="7431" width="12.5703125" style="177" customWidth="1"/>
    <col min="7432" max="7432" width="0.5703125" style="177" customWidth="1"/>
    <col min="7433" max="7433" width="13.5703125" style="177" customWidth="1"/>
    <col min="7434" max="7434" width="0.5703125" style="177" customWidth="1"/>
    <col min="7435" max="7435" width="12.5703125" style="177" customWidth="1"/>
    <col min="7436" max="7436" width="0.5703125" style="177" customWidth="1"/>
    <col min="7437" max="7437" width="11.5703125" style="177" customWidth="1"/>
    <col min="7438" max="7438" width="0.5703125" style="177" customWidth="1"/>
    <col min="7439" max="7439" width="11.5703125" style="177" customWidth="1"/>
    <col min="7440" max="7680" width="18.5703125" style="177"/>
    <col min="7681" max="7681" width="32.140625" style="177" customWidth="1"/>
    <col min="7682" max="7682" width="7.5703125" style="177" customWidth="1"/>
    <col min="7683" max="7683" width="12.5703125" style="177" customWidth="1"/>
    <col min="7684" max="7684" width="0.5703125" style="177" customWidth="1"/>
    <col min="7685" max="7685" width="10.5703125" style="177" customWidth="1"/>
    <col min="7686" max="7686" width="0.5703125" style="177" customWidth="1"/>
    <col min="7687" max="7687" width="12.5703125" style="177" customWidth="1"/>
    <col min="7688" max="7688" width="0.5703125" style="177" customWidth="1"/>
    <col min="7689" max="7689" width="13.5703125" style="177" customWidth="1"/>
    <col min="7690" max="7690" width="0.5703125" style="177" customWidth="1"/>
    <col min="7691" max="7691" width="12.5703125" style="177" customWidth="1"/>
    <col min="7692" max="7692" width="0.5703125" style="177" customWidth="1"/>
    <col min="7693" max="7693" width="11.5703125" style="177" customWidth="1"/>
    <col min="7694" max="7694" width="0.5703125" style="177" customWidth="1"/>
    <col min="7695" max="7695" width="11.5703125" style="177" customWidth="1"/>
    <col min="7696" max="7936" width="18.5703125" style="177"/>
    <col min="7937" max="7937" width="32.140625" style="177" customWidth="1"/>
    <col min="7938" max="7938" width="7.5703125" style="177" customWidth="1"/>
    <col min="7939" max="7939" width="12.5703125" style="177" customWidth="1"/>
    <col min="7940" max="7940" width="0.5703125" style="177" customWidth="1"/>
    <col min="7941" max="7941" width="10.5703125" style="177" customWidth="1"/>
    <col min="7942" max="7942" width="0.5703125" style="177" customWidth="1"/>
    <col min="7943" max="7943" width="12.5703125" style="177" customWidth="1"/>
    <col min="7944" max="7944" width="0.5703125" style="177" customWidth="1"/>
    <col min="7945" max="7945" width="13.5703125" style="177" customWidth="1"/>
    <col min="7946" max="7946" width="0.5703125" style="177" customWidth="1"/>
    <col min="7947" max="7947" width="12.5703125" style="177" customWidth="1"/>
    <col min="7948" max="7948" width="0.5703125" style="177" customWidth="1"/>
    <col min="7949" max="7949" width="11.5703125" style="177" customWidth="1"/>
    <col min="7950" max="7950" width="0.5703125" style="177" customWidth="1"/>
    <col min="7951" max="7951" width="11.5703125" style="177" customWidth="1"/>
    <col min="7952" max="8192" width="18.5703125" style="177"/>
    <col min="8193" max="8193" width="32.140625" style="177" customWidth="1"/>
    <col min="8194" max="8194" width="7.5703125" style="177" customWidth="1"/>
    <col min="8195" max="8195" width="12.5703125" style="177" customWidth="1"/>
    <col min="8196" max="8196" width="0.5703125" style="177" customWidth="1"/>
    <col min="8197" max="8197" width="10.5703125" style="177" customWidth="1"/>
    <col min="8198" max="8198" width="0.5703125" style="177" customWidth="1"/>
    <col min="8199" max="8199" width="12.5703125" style="177" customWidth="1"/>
    <col min="8200" max="8200" width="0.5703125" style="177" customWidth="1"/>
    <col min="8201" max="8201" width="13.5703125" style="177" customWidth="1"/>
    <col min="8202" max="8202" width="0.5703125" style="177" customWidth="1"/>
    <col min="8203" max="8203" width="12.5703125" style="177" customWidth="1"/>
    <col min="8204" max="8204" width="0.5703125" style="177" customWidth="1"/>
    <col min="8205" max="8205" width="11.5703125" style="177" customWidth="1"/>
    <col min="8206" max="8206" width="0.5703125" style="177" customWidth="1"/>
    <col min="8207" max="8207" width="11.5703125" style="177" customWidth="1"/>
    <col min="8208" max="8448" width="18.5703125" style="177"/>
    <col min="8449" max="8449" width="32.140625" style="177" customWidth="1"/>
    <col min="8450" max="8450" width="7.5703125" style="177" customWidth="1"/>
    <col min="8451" max="8451" width="12.5703125" style="177" customWidth="1"/>
    <col min="8452" max="8452" width="0.5703125" style="177" customWidth="1"/>
    <col min="8453" max="8453" width="10.5703125" style="177" customWidth="1"/>
    <col min="8454" max="8454" width="0.5703125" style="177" customWidth="1"/>
    <col min="8455" max="8455" width="12.5703125" style="177" customWidth="1"/>
    <col min="8456" max="8456" width="0.5703125" style="177" customWidth="1"/>
    <col min="8457" max="8457" width="13.5703125" style="177" customWidth="1"/>
    <col min="8458" max="8458" width="0.5703125" style="177" customWidth="1"/>
    <col min="8459" max="8459" width="12.5703125" style="177" customWidth="1"/>
    <col min="8460" max="8460" width="0.5703125" style="177" customWidth="1"/>
    <col min="8461" max="8461" width="11.5703125" style="177" customWidth="1"/>
    <col min="8462" max="8462" width="0.5703125" style="177" customWidth="1"/>
    <col min="8463" max="8463" width="11.5703125" style="177" customWidth="1"/>
    <col min="8464" max="8704" width="18.5703125" style="177"/>
    <col min="8705" max="8705" width="32.140625" style="177" customWidth="1"/>
    <col min="8706" max="8706" width="7.5703125" style="177" customWidth="1"/>
    <col min="8707" max="8707" width="12.5703125" style="177" customWidth="1"/>
    <col min="8708" max="8708" width="0.5703125" style="177" customWidth="1"/>
    <col min="8709" max="8709" width="10.5703125" style="177" customWidth="1"/>
    <col min="8710" max="8710" width="0.5703125" style="177" customWidth="1"/>
    <col min="8711" max="8711" width="12.5703125" style="177" customWidth="1"/>
    <col min="8712" max="8712" width="0.5703125" style="177" customWidth="1"/>
    <col min="8713" max="8713" width="13.5703125" style="177" customWidth="1"/>
    <col min="8714" max="8714" width="0.5703125" style="177" customWidth="1"/>
    <col min="8715" max="8715" width="12.5703125" style="177" customWidth="1"/>
    <col min="8716" max="8716" width="0.5703125" style="177" customWidth="1"/>
    <col min="8717" max="8717" width="11.5703125" style="177" customWidth="1"/>
    <col min="8718" max="8718" width="0.5703125" style="177" customWidth="1"/>
    <col min="8719" max="8719" width="11.5703125" style="177" customWidth="1"/>
    <col min="8720" max="8960" width="18.5703125" style="177"/>
    <col min="8961" max="8961" width="32.140625" style="177" customWidth="1"/>
    <col min="8962" max="8962" width="7.5703125" style="177" customWidth="1"/>
    <col min="8963" max="8963" width="12.5703125" style="177" customWidth="1"/>
    <col min="8964" max="8964" width="0.5703125" style="177" customWidth="1"/>
    <col min="8965" max="8965" width="10.5703125" style="177" customWidth="1"/>
    <col min="8966" max="8966" width="0.5703125" style="177" customWidth="1"/>
    <col min="8967" max="8967" width="12.5703125" style="177" customWidth="1"/>
    <col min="8968" max="8968" width="0.5703125" style="177" customWidth="1"/>
    <col min="8969" max="8969" width="13.5703125" style="177" customWidth="1"/>
    <col min="8970" max="8970" width="0.5703125" style="177" customWidth="1"/>
    <col min="8971" max="8971" width="12.5703125" style="177" customWidth="1"/>
    <col min="8972" max="8972" width="0.5703125" style="177" customWidth="1"/>
    <col min="8973" max="8973" width="11.5703125" style="177" customWidth="1"/>
    <col min="8974" max="8974" width="0.5703125" style="177" customWidth="1"/>
    <col min="8975" max="8975" width="11.5703125" style="177" customWidth="1"/>
    <col min="8976" max="9216" width="18.5703125" style="177"/>
    <col min="9217" max="9217" width="32.140625" style="177" customWidth="1"/>
    <col min="9218" max="9218" width="7.5703125" style="177" customWidth="1"/>
    <col min="9219" max="9219" width="12.5703125" style="177" customWidth="1"/>
    <col min="9220" max="9220" width="0.5703125" style="177" customWidth="1"/>
    <col min="9221" max="9221" width="10.5703125" style="177" customWidth="1"/>
    <col min="9222" max="9222" width="0.5703125" style="177" customWidth="1"/>
    <col min="9223" max="9223" width="12.5703125" style="177" customWidth="1"/>
    <col min="9224" max="9224" width="0.5703125" style="177" customWidth="1"/>
    <col min="9225" max="9225" width="13.5703125" style="177" customWidth="1"/>
    <col min="9226" max="9226" width="0.5703125" style="177" customWidth="1"/>
    <col min="9227" max="9227" width="12.5703125" style="177" customWidth="1"/>
    <col min="9228" max="9228" width="0.5703125" style="177" customWidth="1"/>
    <col min="9229" max="9229" width="11.5703125" style="177" customWidth="1"/>
    <col min="9230" max="9230" width="0.5703125" style="177" customWidth="1"/>
    <col min="9231" max="9231" width="11.5703125" style="177" customWidth="1"/>
    <col min="9232" max="9472" width="18.5703125" style="177"/>
    <col min="9473" max="9473" width="32.140625" style="177" customWidth="1"/>
    <col min="9474" max="9474" width="7.5703125" style="177" customWidth="1"/>
    <col min="9475" max="9475" width="12.5703125" style="177" customWidth="1"/>
    <col min="9476" max="9476" width="0.5703125" style="177" customWidth="1"/>
    <col min="9477" max="9477" width="10.5703125" style="177" customWidth="1"/>
    <col min="9478" max="9478" width="0.5703125" style="177" customWidth="1"/>
    <col min="9479" max="9479" width="12.5703125" style="177" customWidth="1"/>
    <col min="9480" max="9480" width="0.5703125" style="177" customWidth="1"/>
    <col min="9481" max="9481" width="13.5703125" style="177" customWidth="1"/>
    <col min="9482" max="9482" width="0.5703125" style="177" customWidth="1"/>
    <col min="9483" max="9483" width="12.5703125" style="177" customWidth="1"/>
    <col min="9484" max="9484" width="0.5703125" style="177" customWidth="1"/>
    <col min="9485" max="9485" width="11.5703125" style="177" customWidth="1"/>
    <col min="9486" max="9486" width="0.5703125" style="177" customWidth="1"/>
    <col min="9487" max="9487" width="11.5703125" style="177" customWidth="1"/>
    <col min="9488" max="9728" width="18.5703125" style="177"/>
    <col min="9729" max="9729" width="32.140625" style="177" customWidth="1"/>
    <col min="9730" max="9730" width="7.5703125" style="177" customWidth="1"/>
    <col min="9731" max="9731" width="12.5703125" style="177" customWidth="1"/>
    <col min="9732" max="9732" width="0.5703125" style="177" customWidth="1"/>
    <col min="9733" max="9733" width="10.5703125" style="177" customWidth="1"/>
    <col min="9734" max="9734" width="0.5703125" style="177" customWidth="1"/>
    <col min="9735" max="9735" width="12.5703125" style="177" customWidth="1"/>
    <col min="9736" max="9736" width="0.5703125" style="177" customWidth="1"/>
    <col min="9737" max="9737" width="13.5703125" style="177" customWidth="1"/>
    <col min="9738" max="9738" width="0.5703125" style="177" customWidth="1"/>
    <col min="9739" max="9739" width="12.5703125" style="177" customWidth="1"/>
    <col min="9740" max="9740" width="0.5703125" style="177" customWidth="1"/>
    <col min="9741" max="9741" width="11.5703125" style="177" customWidth="1"/>
    <col min="9742" max="9742" width="0.5703125" style="177" customWidth="1"/>
    <col min="9743" max="9743" width="11.5703125" style="177" customWidth="1"/>
    <col min="9744" max="9984" width="18.5703125" style="177"/>
    <col min="9985" max="9985" width="32.140625" style="177" customWidth="1"/>
    <col min="9986" max="9986" width="7.5703125" style="177" customWidth="1"/>
    <col min="9987" max="9987" width="12.5703125" style="177" customWidth="1"/>
    <col min="9988" max="9988" width="0.5703125" style="177" customWidth="1"/>
    <col min="9989" max="9989" width="10.5703125" style="177" customWidth="1"/>
    <col min="9990" max="9990" width="0.5703125" style="177" customWidth="1"/>
    <col min="9991" max="9991" width="12.5703125" style="177" customWidth="1"/>
    <col min="9992" max="9992" width="0.5703125" style="177" customWidth="1"/>
    <col min="9993" max="9993" width="13.5703125" style="177" customWidth="1"/>
    <col min="9994" max="9994" width="0.5703125" style="177" customWidth="1"/>
    <col min="9995" max="9995" width="12.5703125" style="177" customWidth="1"/>
    <col min="9996" max="9996" width="0.5703125" style="177" customWidth="1"/>
    <col min="9997" max="9997" width="11.5703125" style="177" customWidth="1"/>
    <col min="9998" max="9998" width="0.5703125" style="177" customWidth="1"/>
    <col min="9999" max="9999" width="11.5703125" style="177" customWidth="1"/>
    <col min="10000" max="10240" width="18.5703125" style="177"/>
    <col min="10241" max="10241" width="32.140625" style="177" customWidth="1"/>
    <col min="10242" max="10242" width="7.5703125" style="177" customWidth="1"/>
    <col min="10243" max="10243" width="12.5703125" style="177" customWidth="1"/>
    <col min="10244" max="10244" width="0.5703125" style="177" customWidth="1"/>
    <col min="10245" max="10245" width="10.5703125" style="177" customWidth="1"/>
    <col min="10246" max="10246" width="0.5703125" style="177" customWidth="1"/>
    <col min="10247" max="10247" width="12.5703125" style="177" customWidth="1"/>
    <col min="10248" max="10248" width="0.5703125" style="177" customWidth="1"/>
    <col min="10249" max="10249" width="13.5703125" style="177" customWidth="1"/>
    <col min="10250" max="10250" width="0.5703125" style="177" customWidth="1"/>
    <col min="10251" max="10251" width="12.5703125" style="177" customWidth="1"/>
    <col min="10252" max="10252" width="0.5703125" style="177" customWidth="1"/>
    <col min="10253" max="10253" width="11.5703125" style="177" customWidth="1"/>
    <col min="10254" max="10254" width="0.5703125" style="177" customWidth="1"/>
    <col min="10255" max="10255" width="11.5703125" style="177" customWidth="1"/>
    <col min="10256" max="10496" width="18.5703125" style="177"/>
    <col min="10497" max="10497" width="32.140625" style="177" customWidth="1"/>
    <col min="10498" max="10498" width="7.5703125" style="177" customWidth="1"/>
    <col min="10499" max="10499" width="12.5703125" style="177" customWidth="1"/>
    <col min="10500" max="10500" width="0.5703125" style="177" customWidth="1"/>
    <col min="10501" max="10501" width="10.5703125" style="177" customWidth="1"/>
    <col min="10502" max="10502" width="0.5703125" style="177" customWidth="1"/>
    <col min="10503" max="10503" width="12.5703125" style="177" customWidth="1"/>
    <col min="10504" max="10504" width="0.5703125" style="177" customWidth="1"/>
    <col min="10505" max="10505" width="13.5703125" style="177" customWidth="1"/>
    <col min="10506" max="10506" width="0.5703125" style="177" customWidth="1"/>
    <col min="10507" max="10507" width="12.5703125" style="177" customWidth="1"/>
    <col min="10508" max="10508" width="0.5703125" style="177" customWidth="1"/>
    <col min="10509" max="10509" width="11.5703125" style="177" customWidth="1"/>
    <col min="10510" max="10510" width="0.5703125" style="177" customWidth="1"/>
    <col min="10511" max="10511" width="11.5703125" style="177" customWidth="1"/>
    <col min="10512" max="10752" width="18.5703125" style="177"/>
    <col min="10753" max="10753" width="32.140625" style="177" customWidth="1"/>
    <col min="10754" max="10754" width="7.5703125" style="177" customWidth="1"/>
    <col min="10755" max="10755" width="12.5703125" style="177" customWidth="1"/>
    <col min="10756" max="10756" width="0.5703125" style="177" customWidth="1"/>
    <col min="10757" max="10757" width="10.5703125" style="177" customWidth="1"/>
    <col min="10758" max="10758" width="0.5703125" style="177" customWidth="1"/>
    <col min="10759" max="10759" width="12.5703125" style="177" customWidth="1"/>
    <col min="10760" max="10760" width="0.5703125" style="177" customWidth="1"/>
    <col min="10761" max="10761" width="13.5703125" style="177" customWidth="1"/>
    <col min="10762" max="10762" width="0.5703125" style="177" customWidth="1"/>
    <col min="10763" max="10763" width="12.5703125" style="177" customWidth="1"/>
    <col min="10764" max="10764" width="0.5703125" style="177" customWidth="1"/>
    <col min="10765" max="10765" width="11.5703125" style="177" customWidth="1"/>
    <col min="10766" max="10766" width="0.5703125" style="177" customWidth="1"/>
    <col min="10767" max="10767" width="11.5703125" style="177" customWidth="1"/>
    <col min="10768" max="11008" width="18.5703125" style="177"/>
    <col min="11009" max="11009" width="32.140625" style="177" customWidth="1"/>
    <col min="11010" max="11010" width="7.5703125" style="177" customWidth="1"/>
    <col min="11011" max="11011" width="12.5703125" style="177" customWidth="1"/>
    <col min="11012" max="11012" width="0.5703125" style="177" customWidth="1"/>
    <col min="11013" max="11013" width="10.5703125" style="177" customWidth="1"/>
    <col min="11014" max="11014" width="0.5703125" style="177" customWidth="1"/>
    <col min="11015" max="11015" width="12.5703125" style="177" customWidth="1"/>
    <col min="11016" max="11016" width="0.5703125" style="177" customWidth="1"/>
    <col min="11017" max="11017" width="13.5703125" style="177" customWidth="1"/>
    <col min="11018" max="11018" width="0.5703125" style="177" customWidth="1"/>
    <col min="11019" max="11019" width="12.5703125" style="177" customWidth="1"/>
    <col min="11020" max="11020" width="0.5703125" style="177" customWidth="1"/>
    <col min="11021" max="11021" width="11.5703125" style="177" customWidth="1"/>
    <col min="11022" max="11022" width="0.5703125" style="177" customWidth="1"/>
    <col min="11023" max="11023" width="11.5703125" style="177" customWidth="1"/>
    <col min="11024" max="11264" width="18.5703125" style="177"/>
    <col min="11265" max="11265" width="32.140625" style="177" customWidth="1"/>
    <col min="11266" max="11266" width="7.5703125" style="177" customWidth="1"/>
    <col min="11267" max="11267" width="12.5703125" style="177" customWidth="1"/>
    <col min="11268" max="11268" width="0.5703125" style="177" customWidth="1"/>
    <col min="11269" max="11269" width="10.5703125" style="177" customWidth="1"/>
    <col min="11270" max="11270" width="0.5703125" style="177" customWidth="1"/>
    <col min="11271" max="11271" width="12.5703125" style="177" customWidth="1"/>
    <col min="11272" max="11272" width="0.5703125" style="177" customWidth="1"/>
    <col min="11273" max="11273" width="13.5703125" style="177" customWidth="1"/>
    <col min="11274" max="11274" width="0.5703125" style="177" customWidth="1"/>
    <col min="11275" max="11275" width="12.5703125" style="177" customWidth="1"/>
    <col min="11276" max="11276" width="0.5703125" style="177" customWidth="1"/>
    <col min="11277" max="11277" width="11.5703125" style="177" customWidth="1"/>
    <col min="11278" max="11278" width="0.5703125" style="177" customWidth="1"/>
    <col min="11279" max="11279" width="11.5703125" style="177" customWidth="1"/>
    <col min="11280" max="11520" width="18.5703125" style="177"/>
    <col min="11521" max="11521" width="32.140625" style="177" customWidth="1"/>
    <col min="11522" max="11522" width="7.5703125" style="177" customWidth="1"/>
    <col min="11523" max="11523" width="12.5703125" style="177" customWidth="1"/>
    <col min="11524" max="11524" width="0.5703125" style="177" customWidth="1"/>
    <col min="11525" max="11525" width="10.5703125" style="177" customWidth="1"/>
    <col min="11526" max="11526" width="0.5703125" style="177" customWidth="1"/>
    <col min="11527" max="11527" width="12.5703125" style="177" customWidth="1"/>
    <col min="11528" max="11528" width="0.5703125" style="177" customWidth="1"/>
    <col min="11529" max="11529" width="13.5703125" style="177" customWidth="1"/>
    <col min="11530" max="11530" width="0.5703125" style="177" customWidth="1"/>
    <col min="11531" max="11531" width="12.5703125" style="177" customWidth="1"/>
    <col min="11532" max="11532" width="0.5703125" style="177" customWidth="1"/>
    <col min="11533" max="11533" width="11.5703125" style="177" customWidth="1"/>
    <col min="11534" max="11534" width="0.5703125" style="177" customWidth="1"/>
    <col min="11535" max="11535" width="11.5703125" style="177" customWidth="1"/>
    <col min="11536" max="11776" width="18.5703125" style="177"/>
    <col min="11777" max="11777" width="32.140625" style="177" customWidth="1"/>
    <col min="11778" max="11778" width="7.5703125" style="177" customWidth="1"/>
    <col min="11779" max="11779" width="12.5703125" style="177" customWidth="1"/>
    <col min="11780" max="11780" width="0.5703125" style="177" customWidth="1"/>
    <col min="11781" max="11781" width="10.5703125" style="177" customWidth="1"/>
    <col min="11782" max="11782" width="0.5703125" style="177" customWidth="1"/>
    <col min="11783" max="11783" width="12.5703125" style="177" customWidth="1"/>
    <col min="11784" max="11784" width="0.5703125" style="177" customWidth="1"/>
    <col min="11785" max="11785" width="13.5703125" style="177" customWidth="1"/>
    <col min="11786" max="11786" width="0.5703125" style="177" customWidth="1"/>
    <col min="11787" max="11787" width="12.5703125" style="177" customWidth="1"/>
    <col min="11788" max="11788" width="0.5703125" style="177" customWidth="1"/>
    <col min="11789" max="11789" width="11.5703125" style="177" customWidth="1"/>
    <col min="11790" max="11790" width="0.5703125" style="177" customWidth="1"/>
    <col min="11791" max="11791" width="11.5703125" style="177" customWidth="1"/>
    <col min="11792" max="12032" width="18.5703125" style="177"/>
    <col min="12033" max="12033" width="32.140625" style="177" customWidth="1"/>
    <col min="12034" max="12034" width="7.5703125" style="177" customWidth="1"/>
    <col min="12035" max="12035" width="12.5703125" style="177" customWidth="1"/>
    <col min="12036" max="12036" width="0.5703125" style="177" customWidth="1"/>
    <col min="12037" max="12037" width="10.5703125" style="177" customWidth="1"/>
    <col min="12038" max="12038" width="0.5703125" style="177" customWidth="1"/>
    <col min="12039" max="12039" width="12.5703125" style="177" customWidth="1"/>
    <col min="12040" max="12040" width="0.5703125" style="177" customWidth="1"/>
    <col min="12041" max="12041" width="13.5703125" style="177" customWidth="1"/>
    <col min="12042" max="12042" width="0.5703125" style="177" customWidth="1"/>
    <col min="12043" max="12043" width="12.5703125" style="177" customWidth="1"/>
    <col min="12044" max="12044" width="0.5703125" style="177" customWidth="1"/>
    <col min="12045" max="12045" width="11.5703125" style="177" customWidth="1"/>
    <col min="12046" max="12046" width="0.5703125" style="177" customWidth="1"/>
    <col min="12047" max="12047" width="11.5703125" style="177" customWidth="1"/>
    <col min="12048" max="12288" width="18.5703125" style="177"/>
    <col min="12289" max="12289" width="32.140625" style="177" customWidth="1"/>
    <col min="12290" max="12290" width="7.5703125" style="177" customWidth="1"/>
    <col min="12291" max="12291" width="12.5703125" style="177" customWidth="1"/>
    <col min="12292" max="12292" width="0.5703125" style="177" customWidth="1"/>
    <col min="12293" max="12293" width="10.5703125" style="177" customWidth="1"/>
    <col min="12294" max="12294" width="0.5703125" style="177" customWidth="1"/>
    <col min="12295" max="12295" width="12.5703125" style="177" customWidth="1"/>
    <col min="12296" max="12296" width="0.5703125" style="177" customWidth="1"/>
    <col min="12297" max="12297" width="13.5703125" style="177" customWidth="1"/>
    <col min="12298" max="12298" width="0.5703125" style="177" customWidth="1"/>
    <col min="12299" max="12299" width="12.5703125" style="177" customWidth="1"/>
    <col min="12300" max="12300" width="0.5703125" style="177" customWidth="1"/>
    <col min="12301" max="12301" width="11.5703125" style="177" customWidth="1"/>
    <col min="12302" max="12302" width="0.5703125" style="177" customWidth="1"/>
    <col min="12303" max="12303" width="11.5703125" style="177" customWidth="1"/>
    <col min="12304" max="12544" width="18.5703125" style="177"/>
    <col min="12545" max="12545" width="32.140625" style="177" customWidth="1"/>
    <col min="12546" max="12546" width="7.5703125" style="177" customWidth="1"/>
    <col min="12547" max="12547" width="12.5703125" style="177" customWidth="1"/>
    <col min="12548" max="12548" width="0.5703125" style="177" customWidth="1"/>
    <col min="12549" max="12549" width="10.5703125" style="177" customWidth="1"/>
    <col min="12550" max="12550" width="0.5703125" style="177" customWidth="1"/>
    <col min="12551" max="12551" width="12.5703125" style="177" customWidth="1"/>
    <col min="12552" max="12552" width="0.5703125" style="177" customWidth="1"/>
    <col min="12553" max="12553" width="13.5703125" style="177" customWidth="1"/>
    <col min="12554" max="12554" width="0.5703125" style="177" customWidth="1"/>
    <col min="12555" max="12555" width="12.5703125" style="177" customWidth="1"/>
    <col min="12556" max="12556" width="0.5703125" style="177" customWidth="1"/>
    <col min="12557" max="12557" width="11.5703125" style="177" customWidth="1"/>
    <col min="12558" max="12558" width="0.5703125" style="177" customWidth="1"/>
    <col min="12559" max="12559" width="11.5703125" style="177" customWidth="1"/>
    <col min="12560" max="12800" width="18.5703125" style="177"/>
    <col min="12801" max="12801" width="32.140625" style="177" customWidth="1"/>
    <col min="12802" max="12802" width="7.5703125" style="177" customWidth="1"/>
    <col min="12803" max="12803" width="12.5703125" style="177" customWidth="1"/>
    <col min="12804" max="12804" width="0.5703125" style="177" customWidth="1"/>
    <col min="12805" max="12805" width="10.5703125" style="177" customWidth="1"/>
    <col min="12806" max="12806" width="0.5703125" style="177" customWidth="1"/>
    <col min="12807" max="12807" width="12.5703125" style="177" customWidth="1"/>
    <col min="12808" max="12808" width="0.5703125" style="177" customWidth="1"/>
    <col min="12809" max="12809" width="13.5703125" style="177" customWidth="1"/>
    <col min="12810" max="12810" width="0.5703125" style="177" customWidth="1"/>
    <col min="12811" max="12811" width="12.5703125" style="177" customWidth="1"/>
    <col min="12812" max="12812" width="0.5703125" style="177" customWidth="1"/>
    <col min="12813" max="12813" width="11.5703125" style="177" customWidth="1"/>
    <col min="12814" max="12814" width="0.5703125" style="177" customWidth="1"/>
    <col min="12815" max="12815" width="11.5703125" style="177" customWidth="1"/>
    <col min="12816" max="13056" width="18.5703125" style="177"/>
    <col min="13057" max="13057" width="32.140625" style="177" customWidth="1"/>
    <col min="13058" max="13058" width="7.5703125" style="177" customWidth="1"/>
    <col min="13059" max="13059" width="12.5703125" style="177" customWidth="1"/>
    <col min="13060" max="13060" width="0.5703125" style="177" customWidth="1"/>
    <col min="13061" max="13061" width="10.5703125" style="177" customWidth="1"/>
    <col min="13062" max="13062" width="0.5703125" style="177" customWidth="1"/>
    <col min="13063" max="13063" width="12.5703125" style="177" customWidth="1"/>
    <col min="13064" max="13064" width="0.5703125" style="177" customWidth="1"/>
    <col min="13065" max="13065" width="13.5703125" style="177" customWidth="1"/>
    <col min="13066" max="13066" width="0.5703125" style="177" customWidth="1"/>
    <col min="13067" max="13067" width="12.5703125" style="177" customWidth="1"/>
    <col min="13068" max="13068" width="0.5703125" style="177" customWidth="1"/>
    <col min="13069" max="13069" width="11.5703125" style="177" customWidth="1"/>
    <col min="13070" max="13070" width="0.5703125" style="177" customWidth="1"/>
    <col min="13071" max="13071" width="11.5703125" style="177" customWidth="1"/>
    <col min="13072" max="13312" width="18.5703125" style="177"/>
    <col min="13313" max="13313" width="32.140625" style="177" customWidth="1"/>
    <col min="13314" max="13314" width="7.5703125" style="177" customWidth="1"/>
    <col min="13315" max="13315" width="12.5703125" style="177" customWidth="1"/>
    <col min="13316" max="13316" width="0.5703125" style="177" customWidth="1"/>
    <col min="13317" max="13317" width="10.5703125" style="177" customWidth="1"/>
    <col min="13318" max="13318" width="0.5703125" style="177" customWidth="1"/>
    <col min="13319" max="13319" width="12.5703125" style="177" customWidth="1"/>
    <col min="13320" max="13320" width="0.5703125" style="177" customWidth="1"/>
    <col min="13321" max="13321" width="13.5703125" style="177" customWidth="1"/>
    <col min="13322" max="13322" width="0.5703125" style="177" customWidth="1"/>
    <col min="13323" max="13323" width="12.5703125" style="177" customWidth="1"/>
    <col min="13324" max="13324" width="0.5703125" style="177" customWidth="1"/>
    <col min="13325" max="13325" width="11.5703125" style="177" customWidth="1"/>
    <col min="13326" max="13326" width="0.5703125" style="177" customWidth="1"/>
    <col min="13327" max="13327" width="11.5703125" style="177" customWidth="1"/>
    <col min="13328" max="13568" width="18.5703125" style="177"/>
    <col min="13569" max="13569" width="32.140625" style="177" customWidth="1"/>
    <col min="13570" max="13570" width="7.5703125" style="177" customWidth="1"/>
    <col min="13571" max="13571" width="12.5703125" style="177" customWidth="1"/>
    <col min="13572" max="13572" width="0.5703125" style="177" customWidth="1"/>
    <col min="13573" max="13573" width="10.5703125" style="177" customWidth="1"/>
    <col min="13574" max="13574" width="0.5703125" style="177" customWidth="1"/>
    <col min="13575" max="13575" width="12.5703125" style="177" customWidth="1"/>
    <col min="13576" max="13576" width="0.5703125" style="177" customWidth="1"/>
    <col min="13577" max="13577" width="13.5703125" style="177" customWidth="1"/>
    <col min="13578" max="13578" width="0.5703125" style="177" customWidth="1"/>
    <col min="13579" max="13579" width="12.5703125" style="177" customWidth="1"/>
    <col min="13580" max="13580" width="0.5703125" style="177" customWidth="1"/>
    <col min="13581" max="13581" width="11.5703125" style="177" customWidth="1"/>
    <col min="13582" max="13582" width="0.5703125" style="177" customWidth="1"/>
    <col min="13583" max="13583" width="11.5703125" style="177" customWidth="1"/>
    <col min="13584" max="13824" width="18.5703125" style="177"/>
    <col min="13825" max="13825" width="32.140625" style="177" customWidth="1"/>
    <col min="13826" max="13826" width="7.5703125" style="177" customWidth="1"/>
    <col min="13827" max="13827" width="12.5703125" style="177" customWidth="1"/>
    <col min="13828" max="13828" width="0.5703125" style="177" customWidth="1"/>
    <col min="13829" max="13829" width="10.5703125" style="177" customWidth="1"/>
    <col min="13830" max="13830" width="0.5703125" style="177" customWidth="1"/>
    <col min="13831" max="13831" width="12.5703125" style="177" customWidth="1"/>
    <col min="13832" max="13832" width="0.5703125" style="177" customWidth="1"/>
    <col min="13833" max="13833" width="13.5703125" style="177" customWidth="1"/>
    <col min="13834" max="13834" width="0.5703125" style="177" customWidth="1"/>
    <col min="13835" max="13835" width="12.5703125" style="177" customWidth="1"/>
    <col min="13836" max="13836" width="0.5703125" style="177" customWidth="1"/>
    <col min="13837" max="13837" width="11.5703125" style="177" customWidth="1"/>
    <col min="13838" max="13838" width="0.5703125" style="177" customWidth="1"/>
    <col min="13839" max="13839" width="11.5703125" style="177" customWidth="1"/>
    <col min="13840" max="14080" width="18.5703125" style="177"/>
    <col min="14081" max="14081" width="32.140625" style="177" customWidth="1"/>
    <col min="14082" max="14082" width="7.5703125" style="177" customWidth="1"/>
    <col min="14083" max="14083" width="12.5703125" style="177" customWidth="1"/>
    <col min="14084" max="14084" width="0.5703125" style="177" customWidth="1"/>
    <col min="14085" max="14085" width="10.5703125" style="177" customWidth="1"/>
    <col min="14086" max="14086" width="0.5703125" style="177" customWidth="1"/>
    <col min="14087" max="14087" width="12.5703125" style="177" customWidth="1"/>
    <col min="14088" max="14088" width="0.5703125" style="177" customWidth="1"/>
    <col min="14089" max="14089" width="13.5703125" style="177" customWidth="1"/>
    <col min="14090" max="14090" width="0.5703125" style="177" customWidth="1"/>
    <col min="14091" max="14091" width="12.5703125" style="177" customWidth="1"/>
    <col min="14092" max="14092" width="0.5703125" style="177" customWidth="1"/>
    <col min="14093" max="14093" width="11.5703125" style="177" customWidth="1"/>
    <col min="14094" max="14094" width="0.5703125" style="177" customWidth="1"/>
    <col min="14095" max="14095" width="11.5703125" style="177" customWidth="1"/>
    <col min="14096" max="14336" width="18.5703125" style="177"/>
    <col min="14337" max="14337" width="32.140625" style="177" customWidth="1"/>
    <col min="14338" max="14338" width="7.5703125" style="177" customWidth="1"/>
    <col min="14339" max="14339" width="12.5703125" style="177" customWidth="1"/>
    <col min="14340" max="14340" width="0.5703125" style="177" customWidth="1"/>
    <col min="14341" max="14341" width="10.5703125" style="177" customWidth="1"/>
    <col min="14342" max="14342" width="0.5703125" style="177" customWidth="1"/>
    <col min="14343" max="14343" width="12.5703125" style="177" customWidth="1"/>
    <col min="14344" max="14344" width="0.5703125" style="177" customWidth="1"/>
    <col min="14345" max="14345" width="13.5703125" style="177" customWidth="1"/>
    <col min="14346" max="14346" width="0.5703125" style="177" customWidth="1"/>
    <col min="14347" max="14347" width="12.5703125" style="177" customWidth="1"/>
    <col min="14348" max="14348" width="0.5703125" style="177" customWidth="1"/>
    <col min="14349" max="14349" width="11.5703125" style="177" customWidth="1"/>
    <col min="14350" max="14350" width="0.5703125" style="177" customWidth="1"/>
    <col min="14351" max="14351" width="11.5703125" style="177" customWidth="1"/>
    <col min="14352" max="14592" width="18.5703125" style="177"/>
    <col min="14593" max="14593" width="32.140625" style="177" customWidth="1"/>
    <col min="14594" max="14594" width="7.5703125" style="177" customWidth="1"/>
    <col min="14595" max="14595" width="12.5703125" style="177" customWidth="1"/>
    <col min="14596" max="14596" width="0.5703125" style="177" customWidth="1"/>
    <col min="14597" max="14597" width="10.5703125" style="177" customWidth="1"/>
    <col min="14598" max="14598" width="0.5703125" style="177" customWidth="1"/>
    <col min="14599" max="14599" width="12.5703125" style="177" customWidth="1"/>
    <col min="14600" max="14600" width="0.5703125" style="177" customWidth="1"/>
    <col min="14601" max="14601" width="13.5703125" style="177" customWidth="1"/>
    <col min="14602" max="14602" width="0.5703125" style="177" customWidth="1"/>
    <col min="14603" max="14603" width="12.5703125" style="177" customWidth="1"/>
    <col min="14604" max="14604" width="0.5703125" style="177" customWidth="1"/>
    <col min="14605" max="14605" width="11.5703125" style="177" customWidth="1"/>
    <col min="14606" max="14606" width="0.5703125" style="177" customWidth="1"/>
    <col min="14607" max="14607" width="11.5703125" style="177" customWidth="1"/>
    <col min="14608" max="14848" width="18.5703125" style="177"/>
    <col min="14849" max="14849" width="32.140625" style="177" customWidth="1"/>
    <col min="14850" max="14850" width="7.5703125" style="177" customWidth="1"/>
    <col min="14851" max="14851" width="12.5703125" style="177" customWidth="1"/>
    <col min="14852" max="14852" width="0.5703125" style="177" customWidth="1"/>
    <col min="14853" max="14853" width="10.5703125" style="177" customWidth="1"/>
    <col min="14854" max="14854" width="0.5703125" style="177" customWidth="1"/>
    <col min="14855" max="14855" width="12.5703125" style="177" customWidth="1"/>
    <col min="14856" max="14856" width="0.5703125" style="177" customWidth="1"/>
    <col min="14857" max="14857" width="13.5703125" style="177" customWidth="1"/>
    <col min="14858" max="14858" width="0.5703125" style="177" customWidth="1"/>
    <col min="14859" max="14859" width="12.5703125" style="177" customWidth="1"/>
    <col min="14860" max="14860" width="0.5703125" style="177" customWidth="1"/>
    <col min="14861" max="14861" width="11.5703125" style="177" customWidth="1"/>
    <col min="14862" max="14862" width="0.5703125" style="177" customWidth="1"/>
    <col min="14863" max="14863" width="11.5703125" style="177" customWidth="1"/>
    <col min="14864" max="15104" width="18.5703125" style="177"/>
    <col min="15105" max="15105" width="32.140625" style="177" customWidth="1"/>
    <col min="15106" max="15106" width="7.5703125" style="177" customWidth="1"/>
    <col min="15107" max="15107" width="12.5703125" style="177" customWidth="1"/>
    <col min="15108" max="15108" width="0.5703125" style="177" customWidth="1"/>
    <col min="15109" max="15109" width="10.5703125" style="177" customWidth="1"/>
    <col min="15110" max="15110" width="0.5703125" style="177" customWidth="1"/>
    <col min="15111" max="15111" width="12.5703125" style="177" customWidth="1"/>
    <col min="15112" max="15112" width="0.5703125" style="177" customWidth="1"/>
    <col min="15113" max="15113" width="13.5703125" style="177" customWidth="1"/>
    <col min="15114" max="15114" width="0.5703125" style="177" customWidth="1"/>
    <col min="15115" max="15115" width="12.5703125" style="177" customWidth="1"/>
    <col min="15116" max="15116" width="0.5703125" style="177" customWidth="1"/>
    <col min="15117" max="15117" width="11.5703125" style="177" customWidth="1"/>
    <col min="15118" max="15118" width="0.5703125" style="177" customWidth="1"/>
    <col min="15119" max="15119" width="11.5703125" style="177" customWidth="1"/>
    <col min="15120" max="15360" width="18.5703125" style="177"/>
    <col min="15361" max="15361" width="32.140625" style="177" customWidth="1"/>
    <col min="15362" max="15362" width="7.5703125" style="177" customWidth="1"/>
    <col min="15363" max="15363" width="12.5703125" style="177" customWidth="1"/>
    <col min="15364" max="15364" width="0.5703125" style="177" customWidth="1"/>
    <col min="15365" max="15365" width="10.5703125" style="177" customWidth="1"/>
    <col min="15366" max="15366" width="0.5703125" style="177" customWidth="1"/>
    <col min="15367" max="15367" width="12.5703125" style="177" customWidth="1"/>
    <col min="15368" max="15368" width="0.5703125" style="177" customWidth="1"/>
    <col min="15369" max="15369" width="13.5703125" style="177" customWidth="1"/>
    <col min="15370" max="15370" width="0.5703125" style="177" customWidth="1"/>
    <col min="15371" max="15371" width="12.5703125" style="177" customWidth="1"/>
    <col min="15372" max="15372" width="0.5703125" style="177" customWidth="1"/>
    <col min="15373" max="15373" width="11.5703125" style="177" customWidth="1"/>
    <col min="15374" max="15374" width="0.5703125" style="177" customWidth="1"/>
    <col min="15375" max="15375" width="11.5703125" style="177" customWidth="1"/>
    <col min="15376" max="15616" width="18.5703125" style="177"/>
    <col min="15617" max="15617" width="32.140625" style="177" customWidth="1"/>
    <col min="15618" max="15618" width="7.5703125" style="177" customWidth="1"/>
    <col min="15619" max="15619" width="12.5703125" style="177" customWidth="1"/>
    <col min="15620" max="15620" width="0.5703125" style="177" customWidth="1"/>
    <col min="15621" max="15621" width="10.5703125" style="177" customWidth="1"/>
    <col min="15622" max="15622" width="0.5703125" style="177" customWidth="1"/>
    <col min="15623" max="15623" width="12.5703125" style="177" customWidth="1"/>
    <col min="15624" max="15624" width="0.5703125" style="177" customWidth="1"/>
    <col min="15625" max="15625" width="13.5703125" style="177" customWidth="1"/>
    <col min="15626" max="15626" width="0.5703125" style="177" customWidth="1"/>
    <col min="15627" max="15627" width="12.5703125" style="177" customWidth="1"/>
    <col min="15628" max="15628" width="0.5703125" style="177" customWidth="1"/>
    <col min="15629" max="15629" width="11.5703125" style="177" customWidth="1"/>
    <col min="15630" max="15630" width="0.5703125" style="177" customWidth="1"/>
    <col min="15631" max="15631" width="11.5703125" style="177" customWidth="1"/>
    <col min="15632" max="15872" width="18.5703125" style="177"/>
    <col min="15873" max="15873" width="32.140625" style="177" customWidth="1"/>
    <col min="15874" max="15874" width="7.5703125" style="177" customWidth="1"/>
    <col min="15875" max="15875" width="12.5703125" style="177" customWidth="1"/>
    <col min="15876" max="15876" width="0.5703125" style="177" customWidth="1"/>
    <col min="15877" max="15877" width="10.5703125" style="177" customWidth="1"/>
    <col min="15878" max="15878" width="0.5703125" style="177" customWidth="1"/>
    <col min="15879" max="15879" width="12.5703125" style="177" customWidth="1"/>
    <col min="15880" max="15880" width="0.5703125" style="177" customWidth="1"/>
    <col min="15881" max="15881" width="13.5703125" style="177" customWidth="1"/>
    <col min="15882" max="15882" width="0.5703125" style="177" customWidth="1"/>
    <col min="15883" max="15883" width="12.5703125" style="177" customWidth="1"/>
    <col min="15884" max="15884" width="0.5703125" style="177" customWidth="1"/>
    <col min="15885" max="15885" width="11.5703125" style="177" customWidth="1"/>
    <col min="15886" max="15886" width="0.5703125" style="177" customWidth="1"/>
    <col min="15887" max="15887" width="11.5703125" style="177" customWidth="1"/>
    <col min="15888" max="16128" width="18.5703125" style="177"/>
    <col min="16129" max="16129" width="32.140625" style="177" customWidth="1"/>
    <col min="16130" max="16130" width="7.5703125" style="177" customWidth="1"/>
    <col min="16131" max="16131" width="12.5703125" style="177" customWidth="1"/>
    <col min="16132" max="16132" width="0.5703125" style="177" customWidth="1"/>
    <col min="16133" max="16133" width="10.5703125" style="177" customWidth="1"/>
    <col min="16134" max="16134" width="0.5703125" style="177" customWidth="1"/>
    <col min="16135" max="16135" width="12.5703125" style="177" customWidth="1"/>
    <col min="16136" max="16136" width="0.5703125" style="177" customWidth="1"/>
    <col min="16137" max="16137" width="13.5703125" style="177" customWidth="1"/>
    <col min="16138" max="16138" width="0.5703125" style="177" customWidth="1"/>
    <col min="16139" max="16139" width="12.5703125" style="177" customWidth="1"/>
    <col min="16140" max="16140" width="0.5703125" style="177" customWidth="1"/>
    <col min="16141" max="16141" width="11.5703125" style="177" customWidth="1"/>
    <col min="16142" max="16142" width="0.5703125" style="177" customWidth="1"/>
    <col min="16143" max="16143" width="11.5703125" style="177" customWidth="1"/>
    <col min="16144" max="16384" width="18.5703125" style="177"/>
  </cols>
  <sheetData>
    <row r="1" spans="1:15" s="50" customFormat="1" ht="16.5" customHeight="1">
      <c r="A1" s="47" t="s">
        <v>0</v>
      </c>
      <c r="B1" s="47"/>
      <c r="C1" s="48"/>
      <c r="D1" s="49"/>
      <c r="E1" s="48"/>
      <c r="F1" s="49"/>
      <c r="G1" s="48"/>
      <c r="H1" s="28"/>
      <c r="I1" s="48"/>
      <c r="J1" s="49"/>
      <c r="K1" s="49"/>
      <c r="L1" s="49"/>
      <c r="M1" s="48"/>
      <c r="N1" s="28"/>
      <c r="O1" s="48"/>
    </row>
    <row r="2" spans="1:15" s="50" customFormat="1" ht="16.5" customHeight="1">
      <c r="A2" s="51" t="s">
        <v>88</v>
      </c>
      <c r="B2" s="51"/>
      <c r="C2" s="52"/>
      <c r="D2" s="53"/>
      <c r="E2" s="52"/>
      <c r="F2" s="53"/>
      <c r="G2" s="52"/>
      <c r="H2" s="28"/>
      <c r="I2" s="52"/>
      <c r="J2" s="53"/>
      <c r="K2" s="53"/>
      <c r="L2" s="53"/>
      <c r="M2" s="52"/>
      <c r="N2" s="28"/>
      <c r="O2" s="52"/>
    </row>
    <row r="3" spans="1:15" s="50" customFormat="1" ht="16.5" customHeight="1">
      <c r="A3" s="12" t="str">
        <f>'5 (3M)'!A3</f>
        <v>For the three-month period ended 31 March 2025</v>
      </c>
      <c r="B3" s="54"/>
      <c r="C3" s="55"/>
      <c r="D3" s="56"/>
      <c r="E3" s="55"/>
      <c r="F3" s="56"/>
      <c r="G3" s="55"/>
      <c r="H3" s="57"/>
      <c r="I3" s="55"/>
      <c r="J3" s="56"/>
      <c r="K3" s="56"/>
      <c r="L3" s="56"/>
      <c r="M3" s="55"/>
      <c r="N3" s="57"/>
      <c r="O3" s="55"/>
    </row>
    <row r="4" spans="1:15" s="50" customFormat="1" ht="16.5" customHeight="1">
      <c r="A4" s="51"/>
      <c r="B4" s="51"/>
      <c r="C4" s="58"/>
      <c r="D4" s="59"/>
      <c r="E4" s="58"/>
      <c r="F4" s="59"/>
      <c r="G4" s="58"/>
      <c r="H4" s="28"/>
      <c r="I4" s="58"/>
      <c r="J4" s="59"/>
      <c r="K4" s="59"/>
      <c r="L4" s="59"/>
      <c r="M4" s="58"/>
      <c r="N4" s="28"/>
      <c r="O4" s="58"/>
    </row>
    <row r="5" spans="1:15" s="50" customFormat="1" ht="16.5" customHeight="1">
      <c r="A5" s="51"/>
      <c r="B5" s="51"/>
      <c r="C5" s="58"/>
      <c r="D5" s="59"/>
      <c r="E5" s="58"/>
      <c r="F5" s="59"/>
      <c r="G5" s="58"/>
      <c r="H5" s="28"/>
      <c r="I5" s="58"/>
      <c r="J5" s="59"/>
      <c r="K5" s="59"/>
      <c r="L5" s="59"/>
      <c r="M5" s="58"/>
      <c r="N5" s="28"/>
      <c r="O5" s="58"/>
    </row>
    <row r="6" spans="1:15" s="50" customFormat="1" ht="16.5" customHeight="1">
      <c r="A6" s="51"/>
      <c r="B6" s="51"/>
      <c r="C6" s="60"/>
      <c r="D6" s="60"/>
      <c r="E6" s="61"/>
      <c r="F6" s="61"/>
      <c r="G6" s="61"/>
      <c r="H6" s="61"/>
      <c r="I6" s="61"/>
      <c r="J6" s="61"/>
      <c r="K6" s="61"/>
      <c r="L6" s="61"/>
      <c r="M6" s="61"/>
      <c r="N6" s="61"/>
      <c r="O6" s="61" t="s">
        <v>3</v>
      </c>
    </row>
    <row r="7" spans="1:15" s="50" customFormat="1" ht="16.5" customHeight="1">
      <c r="A7" s="51"/>
      <c r="B7" s="51"/>
      <c r="C7" s="260" t="s">
        <v>89</v>
      </c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60"/>
    </row>
    <row r="8" spans="1:15" s="36" customFormat="1" ht="16.5" customHeight="1">
      <c r="A8" s="62"/>
      <c r="B8" s="62"/>
      <c r="C8" s="260" t="s">
        <v>90</v>
      </c>
      <c r="D8" s="260"/>
      <c r="E8" s="260"/>
      <c r="F8" s="260"/>
      <c r="G8" s="260"/>
      <c r="H8" s="260"/>
      <c r="I8" s="260"/>
      <c r="J8" s="260"/>
      <c r="K8" s="260"/>
      <c r="N8" s="63"/>
      <c r="O8" s="63"/>
    </row>
    <row r="9" spans="1:15" s="36" customFormat="1" ht="16.5" customHeight="1">
      <c r="C9" s="66" t="s">
        <v>91</v>
      </c>
      <c r="D9" s="37"/>
      <c r="E9" s="37"/>
      <c r="F9" s="67"/>
      <c r="G9" s="261" t="s">
        <v>92</v>
      </c>
      <c r="H9" s="261"/>
      <c r="I9" s="261"/>
      <c r="J9" s="65"/>
      <c r="K9" s="68"/>
      <c r="L9" s="67"/>
      <c r="M9" s="69" t="s">
        <v>93</v>
      </c>
      <c r="N9" s="67"/>
      <c r="O9" s="70"/>
    </row>
    <row r="10" spans="1:15" s="36" customFormat="1" ht="16.5" customHeight="1">
      <c r="C10" s="66" t="s">
        <v>94</v>
      </c>
      <c r="D10" s="64"/>
      <c r="E10" s="68" t="s">
        <v>95</v>
      </c>
      <c r="F10" s="67"/>
      <c r="G10" s="66" t="s">
        <v>96</v>
      </c>
      <c r="H10" s="65"/>
      <c r="I10" s="37"/>
      <c r="J10" s="66"/>
      <c r="K10" s="66" t="s">
        <v>97</v>
      </c>
      <c r="L10" s="67"/>
      <c r="M10" s="71" t="s">
        <v>98</v>
      </c>
      <c r="N10" s="67"/>
      <c r="O10" s="70" t="s">
        <v>99</v>
      </c>
    </row>
    <row r="11" spans="1:15" s="36" customFormat="1" ht="16.5" customHeight="1">
      <c r="C11" s="120" t="s">
        <v>100</v>
      </c>
      <c r="D11" s="64"/>
      <c r="E11" s="120" t="s">
        <v>101</v>
      </c>
      <c r="F11" s="67"/>
      <c r="G11" s="120" t="s">
        <v>102</v>
      </c>
      <c r="H11" s="65"/>
      <c r="I11" s="120" t="s">
        <v>58</v>
      </c>
      <c r="J11" s="66"/>
      <c r="K11" s="120" t="s">
        <v>103</v>
      </c>
      <c r="L11" s="67"/>
      <c r="M11" s="72" t="s">
        <v>104</v>
      </c>
      <c r="N11" s="67"/>
      <c r="O11" s="120" t="s">
        <v>105</v>
      </c>
    </row>
    <row r="12" spans="1:15" s="36" customFormat="1" ht="16.5" customHeight="1">
      <c r="C12" s="73"/>
      <c r="D12" s="74"/>
      <c r="E12" s="73"/>
      <c r="F12" s="75"/>
      <c r="G12" s="73"/>
      <c r="H12" s="76"/>
      <c r="I12" s="73"/>
      <c r="J12" s="75"/>
      <c r="K12" s="73"/>
      <c r="L12" s="75"/>
      <c r="M12" s="28"/>
      <c r="N12" s="75"/>
      <c r="O12" s="77"/>
    </row>
    <row r="13" spans="1:15" s="36" customFormat="1" ht="16.5" customHeight="1">
      <c r="A13" s="37" t="s">
        <v>106</v>
      </c>
      <c r="B13" s="37"/>
      <c r="C13" s="196">
        <v>781629</v>
      </c>
      <c r="D13" s="196"/>
      <c r="E13" s="196">
        <v>906215</v>
      </c>
      <c r="F13" s="196"/>
      <c r="G13" s="196">
        <v>10659</v>
      </c>
      <c r="H13" s="196"/>
      <c r="I13" s="196">
        <v>-422705</v>
      </c>
      <c r="J13" s="196"/>
      <c r="K13" s="35">
        <f>SUM(C13:I13)</f>
        <v>1275798</v>
      </c>
      <c r="L13" s="196"/>
      <c r="M13" s="196">
        <v>0</v>
      </c>
      <c r="N13" s="35"/>
      <c r="O13" s="34">
        <f>SUM(K13:M13)</f>
        <v>1275798</v>
      </c>
    </row>
    <row r="14" spans="1:15" s="36" customFormat="1" ht="8.25" customHeight="1">
      <c r="C14" s="34"/>
      <c r="D14" s="78"/>
      <c r="E14" s="34"/>
      <c r="F14" s="78"/>
      <c r="G14" s="34"/>
      <c r="H14" s="78"/>
      <c r="I14" s="34"/>
      <c r="J14" s="78"/>
      <c r="K14" s="34"/>
      <c r="L14" s="78"/>
      <c r="M14" s="79"/>
      <c r="N14" s="78"/>
      <c r="O14" s="34"/>
    </row>
    <row r="15" spans="1:15" s="36" customFormat="1" ht="16.5" customHeight="1">
      <c r="A15" s="43" t="s">
        <v>107</v>
      </c>
      <c r="B15" s="43"/>
      <c r="C15" s="80"/>
      <c r="D15" s="80"/>
      <c r="E15" s="80"/>
      <c r="F15" s="80"/>
      <c r="G15" s="25"/>
      <c r="H15" s="80"/>
      <c r="I15" s="25"/>
      <c r="J15" s="80"/>
      <c r="K15" s="25"/>
      <c r="L15" s="80"/>
      <c r="M15" s="28"/>
      <c r="N15" s="28"/>
      <c r="O15" s="81"/>
    </row>
    <row r="16" spans="1:15" s="36" customFormat="1" ht="16.5" customHeight="1">
      <c r="A16" s="36" t="s">
        <v>108</v>
      </c>
      <c r="C16" s="82">
        <v>0</v>
      </c>
      <c r="D16" s="83"/>
      <c r="E16" s="82">
        <v>0</v>
      </c>
      <c r="F16" s="83"/>
      <c r="G16" s="82">
        <v>0</v>
      </c>
      <c r="H16" s="83"/>
      <c r="I16" s="82">
        <v>18389</v>
      </c>
      <c r="J16" s="78"/>
      <c r="K16" s="82">
        <f>SUM(C16:I16)</f>
        <v>18389</v>
      </c>
      <c r="L16" s="78"/>
      <c r="M16" s="84">
        <v>0</v>
      </c>
      <c r="N16" s="78"/>
      <c r="O16" s="85">
        <f>SUM(K16:M16)</f>
        <v>18389</v>
      </c>
    </row>
    <row r="17" spans="1:15" s="36" customFormat="1" ht="16.5" customHeight="1">
      <c r="C17" s="34"/>
      <c r="D17" s="78"/>
      <c r="E17" s="34"/>
      <c r="F17" s="78"/>
      <c r="G17" s="34"/>
      <c r="H17" s="78"/>
      <c r="I17" s="34"/>
      <c r="J17" s="78"/>
      <c r="K17" s="34"/>
      <c r="L17" s="78"/>
      <c r="M17" s="79"/>
      <c r="N17" s="78"/>
      <c r="O17" s="34"/>
    </row>
    <row r="18" spans="1:15" s="36" customFormat="1" ht="16.5" customHeight="1" thickBot="1">
      <c r="A18" s="37" t="s">
        <v>109</v>
      </c>
      <c r="B18" s="37"/>
      <c r="C18" s="86">
        <f>SUM(C13:C16)</f>
        <v>781629</v>
      </c>
      <c r="D18" s="79"/>
      <c r="E18" s="86">
        <f>SUM(E13:E16)</f>
        <v>906215</v>
      </c>
      <c r="F18" s="87"/>
      <c r="G18" s="86">
        <f>SUM(G13:G16)</f>
        <v>10659</v>
      </c>
      <c r="H18" s="87"/>
      <c r="I18" s="86">
        <f>SUM(I13:I16)</f>
        <v>-404316</v>
      </c>
      <c r="J18" s="87"/>
      <c r="K18" s="86">
        <f>SUM(K13:K16)</f>
        <v>1294187</v>
      </c>
      <c r="L18" s="87"/>
      <c r="M18" s="86">
        <f>SUM(M13:M16)</f>
        <v>0</v>
      </c>
      <c r="N18" s="79"/>
      <c r="O18" s="86">
        <f>SUM(O13:O16)</f>
        <v>1294187</v>
      </c>
    </row>
    <row r="19" spans="1:15" ht="16.5" customHeight="1" thickTop="1">
      <c r="I19" s="197"/>
      <c r="K19" s="197"/>
      <c r="O19" s="197"/>
    </row>
    <row r="20" spans="1:15" ht="16.5" customHeight="1">
      <c r="I20" s="197"/>
      <c r="K20" s="197"/>
      <c r="O20" s="197"/>
    </row>
    <row r="21" spans="1:15" s="36" customFormat="1" ht="16.5" customHeight="1">
      <c r="A21" s="37" t="s">
        <v>110</v>
      </c>
      <c r="B21" s="37"/>
      <c r="C21" s="106">
        <v>781629</v>
      </c>
      <c r="D21" s="106"/>
      <c r="E21" s="106">
        <v>355635</v>
      </c>
      <c r="F21" s="106"/>
      <c r="G21" s="106">
        <v>0</v>
      </c>
      <c r="H21" s="106"/>
      <c r="I21" s="106">
        <v>150952</v>
      </c>
      <c r="J21" s="106"/>
      <c r="K21" s="35">
        <f>SUM(C21:I21)</f>
        <v>1288216</v>
      </c>
      <c r="L21" s="106"/>
      <c r="M21" s="106">
        <v>0</v>
      </c>
      <c r="N21" s="35"/>
      <c r="O21" s="34">
        <f>SUM(K21:M21)</f>
        <v>1288216</v>
      </c>
    </row>
    <row r="22" spans="1:15" s="36" customFormat="1" ht="8.25" customHeight="1">
      <c r="C22" s="34"/>
      <c r="D22" s="78"/>
      <c r="E22" s="34"/>
      <c r="F22" s="78"/>
      <c r="G22" s="34"/>
      <c r="H22" s="78"/>
      <c r="I22" s="34"/>
      <c r="J22" s="78"/>
      <c r="K22" s="34"/>
      <c r="L22" s="78"/>
      <c r="M22" s="79"/>
      <c r="N22" s="78"/>
      <c r="O22" s="34"/>
    </row>
    <row r="23" spans="1:15" s="36" customFormat="1" ht="16.5" customHeight="1">
      <c r="A23" s="43" t="s">
        <v>107</v>
      </c>
      <c r="B23" s="43"/>
      <c r="C23" s="80"/>
      <c r="D23" s="80"/>
      <c r="E23" s="80"/>
      <c r="F23" s="80"/>
      <c r="G23" s="25"/>
      <c r="H23" s="80"/>
      <c r="I23" s="25"/>
      <c r="J23" s="80"/>
      <c r="K23" s="25"/>
      <c r="L23" s="80"/>
      <c r="M23" s="28"/>
      <c r="N23" s="28"/>
      <c r="O23" s="81"/>
    </row>
    <row r="24" spans="1:15" s="36" customFormat="1" ht="16.5" customHeight="1">
      <c r="A24" s="36" t="s">
        <v>111</v>
      </c>
      <c r="C24" s="82">
        <v>0</v>
      </c>
      <c r="D24" s="83"/>
      <c r="E24" s="82">
        <v>0</v>
      </c>
      <c r="F24" s="83"/>
      <c r="G24" s="82">
        <v>0</v>
      </c>
      <c r="H24" s="83"/>
      <c r="I24" s="246">
        <v>-13167</v>
      </c>
      <c r="J24" s="78"/>
      <c r="K24" s="82">
        <v>-13167</v>
      </c>
      <c r="L24" s="78"/>
      <c r="M24" s="84">
        <v>0</v>
      </c>
      <c r="N24" s="78"/>
      <c r="O24" s="85">
        <f>SUM(K24:M24)</f>
        <v>-13167</v>
      </c>
    </row>
    <row r="25" spans="1:15" s="36" customFormat="1" ht="16.5" customHeight="1">
      <c r="C25" s="34"/>
      <c r="D25" s="78"/>
      <c r="E25" s="34"/>
      <c r="F25" s="78"/>
      <c r="G25" s="34"/>
      <c r="H25" s="78"/>
      <c r="I25" s="34"/>
      <c r="J25" s="78"/>
      <c r="K25" s="34"/>
      <c r="L25" s="78"/>
      <c r="M25" s="79"/>
      <c r="N25" s="78"/>
      <c r="O25" s="34"/>
    </row>
    <row r="26" spans="1:15" s="36" customFormat="1" ht="16.5" customHeight="1" thickBot="1">
      <c r="A26" s="37" t="s">
        <v>112</v>
      </c>
      <c r="B26" s="37"/>
      <c r="C26" s="86">
        <f>SUM(C21:C24)</f>
        <v>781629</v>
      </c>
      <c r="D26" s="79"/>
      <c r="E26" s="86">
        <f>SUM(E21:E24)</f>
        <v>355635</v>
      </c>
      <c r="F26" s="87"/>
      <c r="G26" s="86">
        <f>SUM(G21:G24)</f>
        <v>0</v>
      </c>
      <c r="H26" s="87"/>
      <c r="I26" s="86">
        <f>SUM(I21:I24)</f>
        <v>137785</v>
      </c>
      <c r="J26" s="87"/>
      <c r="K26" s="86">
        <f>SUM(K21:K24)</f>
        <v>1275049</v>
      </c>
      <c r="L26" s="87"/>
      <c r="M26" s="86">
        <f>SUM(M21:M24)</f>
        <v>0</v>
      </c>
      <c r="N26" s="79"/>
      <c r="O26" s="86">
        <f>SUM(O21:O24)</f>
        <v>1275049</v>
      </c>
    </row>
    <row r="27" spans="1:15" ht="16.5" customHeight="1" thickTop="1">
      <c r="I27" s="197"/>
      <c r="K27" s="197"/>
      <c r="O27" s="197"/>
    </row>
    <row r="28" spans="1:15" ht="16.5" customHeight="1">
      <c r="I28" s="197"/>
      <c r="K28" s="197"/>
      <c r="O28" s="197"/>
    </row>
    <row r="29" spans="1:15" ht="16.5" customHeight="1">
      <c r="I29" s="197"/>
      <c r="K29" s="197"/>
      <c r="O29" s="197"/>
    </row>
    <row r="30" spans="1:15" ht="16.5" customHeight="1">
      <c r="I30" s="197"/>
      <c r="K30" s="197"/>
      <c r="O30" s="197"/>
    </row>
    <row r="31" spans="1:15" ht="16.5" customHeight="1">
      <c r="I31" s="197"/>
      <c r="K31" s="197"/>
      <c r="O31" s="197"/>
    </row>
    <row r="32" spans="1:15" ht="15.75" customHeight="1">
      <c r="I32" s="197"/>
      <c r="K32" s="197"/>
      <c r="O32" s="197"/>
    </row>
    <row r="33" spans="1:15" ht="3" customHeight="1">
      <c r="I33" s="197"/>
      <c r="K33" s="197"/>
      <c r="O33" s="197"/>
    </row>
    <row r="34" spans="1:15" s="50" customFormat="1" ht="21.95" customHeight="1">
      <c r="A34" s="88" t="str">
        <f>'5 (3M)'!A57</f>
        <v>The accompanying condensed notes to interim financial information are an integral part of this interim financial information.</v>
      </c>
      <c r="B34" s="88"/>
      <c r="C34" s="89"/>
      <c r="D34" s="90"/>
      <c r="E34" s="89"/>
      <c r="F34" s="90"/>
      <c r="G34" s="89"/>
      <c r="H34" s="90"/>
      <c r="I34" s="89"/>
      <c r="J34" s="90"/>
      <c r="K34" s="90"/>
      <c r="L34" s="90"/>
      <c r="M34" s="89"/>
      <c r="N34" s="90"/>
      <c r="O34" s="89"/>
    </row>
  </sheetData>
  <mergeCells count="3">
    <mergeCell ref="C7:O7"/>
    <mergeCell ref="C8:K8"/>
    <mergeCell ref="G9:I9"/>
  </mergeCells>
  <pageMargins left="0.8" right="0.8" top="0.5" bottom="0.6" header="0.49" footer="0.4"/>
  <pageSetup paperSize="9" firstPageNumber="6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97151-7623-4497-9344-AC689539DCD3}">
  <dimension ref="A1:K34"/>
  <sheetViews>
    <sheetView topLeftCell="A7" zoomScaleNormal="100" zoomScaleSheetLayoutView="98" workbookViewId="0">
      <selection activeCell="M165" sqref="M165"/>
    </sheetView>
  </sheetViews>
  <sheetFormatPr defaultColWidth="18.5703125" defaultRowHeight="16.5" customHeight="1"/>
  <cols>
    <col min="1" max="1" width="40.42578125" style="50" customWidth="1"/>
    <col min="2" max="2" width="7.85546875" style="49" customWidth="1"/>
    <col min="3" max="3" width="13.5703125" style="49" customWidth="1"/>
    <col min="4" max="4" width="1.140625" style="49" customWidth="1"/>
    <col min="5" max="5" width="12.5703125" style="49" customWidth="1"/>
    <col min="6" max="6" width="1.140625" style="49" customWidth="1"/>
    <col min="7" max="7" width="13.5703125" style="49" customWidth="1"/>
    <col min="8" max="8" width="1.140625" style="49" customWidth="1"/>
    <col min="9" max="9" width="14.5703125" style="49" customWidth="1"/>
    <col min="10" max="10" width="1.140625" style="28" customWidth="1"/>
    <col min="11" max="11" width="12.5703125" style="49" customWidth="1"/>
    <col min="12" max="254" width="18.5703125" style="50"/>
    <col min="255" max="255" width="40.42578125" style="50" customWidth="1"/>
    <col min="256" max="256" width="9" style="50" customWidth="1"/>
    <col min="257" max="257" width="13.5703125" style="50" customWidth="1"/>
    <col min="258" max="258" width="0.5703125" style="50" customWidth="1"/>
    <col min="259" max="259" width="12.5703125" style="50" customWidth="1"/>
    <col min="260" max="260" width="0.5703125" style="50" customWidth="1"/>
    <col min="261" max="261" width="13.5703125" style="50" customWidth="1"/>
    <col min="262" max="262" width="0.5703125" style="50" customWidth="1"/>
    <col min="263" max="263" width="14.5703125" style="50" customWidth="1"/>
    <col min="264" max="264" width="0.5703125" style="50" customWidth="1"/>
    <col min="265" max="265" width="12.5703125" style="50" customWidth="1"/>
    <col min="266" max="267" width="12.42578125" style="50" customWidth="1"/>
    <col min="268" max="510" width="18.5703125" style="50"/>
    <col min="511" max="511" width="40.42578125" style="50" customWidth="1"/>
    <col min="512" max="512" width="9" style="50" customWidth="1"/>
    <col min="513" max="513" width="13.5703125" style="50" customWidth="1"/>
    <col min="514" max="514" width="0.5703125" style="50" customWidth="1"/>
    <col min="515" max="515" width="12.5703125" style="50" customWidth="1"/>
    <col min="516" max="516" width="0.5703125" style="50" customWidth="1"/>
    <col min="517" max="517" width="13.5703125" style="50" customWidth="1"/>
    <col min="518" max="518" width="0.5703125" style="50" customWidth="1"/>
    <col min="519" max="519" width="14.5703125" style="50" customWidth="1"/>
    <col min="520" max="520" width="0.5703125" style="50" customWidth="1"/>
    <col min="521" max="521" width="12.5703125" style="50" customWidth="1"/>
    <col min="522" max="523" width="12.42578125" style="50" customWidth="1"/>
    <col min="524" max="766" width="18.5703125" style="50"/>
    <col min="767" max="767" width="40.42578125" style="50" customWidth="1"/>
    <col min="768" max="768" width="9" style="50" customWidth="1"/>
    <col min="769" max="769" width="13.5703125" style="50" customWidth="1"/>
    <col min="770" max="770" width="0.5703125" style="50" customWidth="1"/>
    <col min="771" max="771" width="12.5703125" style="50" customWidth="1"/>
    <col min="772" max="772" width="0.5703125" style="50" customWidth="1"/>
    <col min="773" max="773" width="13.5703125" style="50" customWidth="1"/>
    <col min="774" max="774" width="0.5703125" style="50" customWidth="1"/>
    <col min="775" max="775" width="14.5703125" style="50" customWidth="1"/>
    <col min="776" max="776" width="0.5703125" style="50" customWidth="1"/>
    <col min="777" max="777" width="12.5703125" style="50" customWidth="1"/>
    <col min="778" max="779" width="12.42578125" style="50" customWidth="1"/>
    <col min="780" max="1022" width="18.5703125" style="50"/>
    <col min="1023" max="1023" width="40.42578125" style="50" customWidth="1"/>
    <col min="1024" max="1024" width="9" style="50" customWidth="1"/>
    <col min="1025" max="1025" width="13.5703125" style="50" customWidth="1"/>
    <col min="1026" max="1026" width="0.5703125" style="50" customWidth="1"/>
    <col min="1027" max="1027" width="12.5703125" style="50" customWidth="1"/>
    <col min="1028" max="1028" width="0.5703125" style="50" customWidth="1"/>
    <col min="1029" max="1029" width="13.5703125" style="50" customWidth="1"/>
    <col min="1030" max="1030" width="0.5703125" style="50" customWidth="1"/>
    <col min="1031" max="1031" width="14.5703125" style="50" customWidth="1"/>
    <col min="1032" max="1032" width="0.5703125" style="50" customWidth="1"/>
    <col min="1033" max="1033" width="12.5703125" style="50" customWidth="1"/>
    <col min="1034" max="1035" width="12.42578125" style="50" customWidth="1"/>
    <col min="1036" max="1278" width="18.5703125" style="50"/>
    <col min="1279" max="1279" width="40.42578125" style="50" customWidth="1"/>
    <col min="1280" max="1280" width="9" style="50" customWidth="1"/>
    <col min="1281" max="1281" width="13.5703125" style="50" customWidth="1"/>
    <col min="1282" max="1282" width="0.5703125" style="50" customWidth="1"/>
    <col min="1283" max="1283" width="12.5703125" style="50" customWidth="1"/>
    <col min="1284" max="1284" width="0.5703125" style="50" customWidth="1"/>
    <col min="1285" max="1285" width="13.5703125" style="50" customWidth="1"/>
    <col min="1286" max="1286" width="0.5703125" style="50" customWidth="1"/>
    <col min="1287" max="1287" width="14.5703125" style="50" customWidth="1"/>
    <col min="1288" max="1288" width="0.5703125" style="50" customWidth="1"/>
    <col min="1289" max="1289" width="12.5703125" style="50" customWidth="1"/>
    <col min="1290" max="1291" width="12.42578125" style="50" customWidth="1"/>
    <col min="1292" max="1534" width="18.5703125" style="50"/>
    <col min="1535" max="1535" width="40.42578125" style="50" customWidth="1"/>
    <col min="1536" max="1536" width="9" style="50" customWidth="1"/>
    <col min="1537" max="1537" width="13.5703125" style="50" customWidth="1"/>
    <col min="1538" max="1538" width="0.5703125" style="50" customWidth="1"/>
    <col min="1539" max="1539" width="12.5703125" style="50" customWidth="1"/>
    <col min="1540" max="1540" width="0.5703125" style="50" customWidth="1"/>
    <col min="1541" max="1541" width="13.5703125" style="50" customWidth="1"/>
    <col min="1542" max="1542" width="0.5703125" style="50" customWidth="1"/>
    <col min="1543" max="1543" width="14.5703125" style="50" customWidth="1"/>
    <col min="1544" max="1544" width="0.5703125" style="50" customWidth="1"/>
    <col min="1545" max="1545" width="12.5703125" style="50" customWidth="1"/>
    <col min="1546" max="1547" width="12.42578125" style="50" customWidth="1"/>
    <col min="1548" max="1790" width="18.5703125" style="50"/>
    <col min="1791" max="1791" width="40.42578125" style="50" customWidth="1"/>
    <col min="1792" max="1792" width="9" style="50" customWidth="1"/>
    <col min="1793" max="1793" width="13.5703125" style="50" customWidth="1"/>
    <col min="1794" max="1794" width="0.5703125" style="50" customWidth="1"/>
    <col min="1795" max="1795" width="12.5703125" style="50" customWidth="1"/>
    <col min="1796" max="1796" width="0.5703125" style="50" customWidth="1"/>
    <col min="1797" max="1797" width="13.5703125" style="50" customWidth="1"/>
    <col min="1798" max="1798" width="0.5703125" style="50" customWidth="1"/>
    <col min="1799" max="1799" width="14.5703125" style="50" customWidth="1"/>
    <col min="1800" max="1800" width="0.5703125" style="50" customWidth="1"/>
    <col min="1801" max="1801" width="12.5703125" style="50" customWidth="1"/>
    <col min="1802" max="1803" width="12.42578125" style="50" customWidth="1"/>
    <col min="1804" max="2046" width="18.5703125" style="50"/>
    <col min="2047" max="2047" width="40.42578125" style="50" customWidth="1"/>
    <col min="2048" max="2048" width="9" style="50" customWidth="1"/>
    <col min="2049" max="2049" width="13.5703125" style="50" customWidth="1"/>
    <col min="2050" max="2050" width="0.5703125" style="50" customWidth="1"/>
    <col min="2051" max="2051" width="12.5703125" style="50" customWidth="1"/>
    <col min="2052" max="2052" width="0.5703125" style="50" customWidth="1"/>
    <col min="2053" max="2053" width="13.5703125" style="50" customWidth="1"/>
    <col min="2054" max="2054" width="0.5703125" style="50" customWidth="1"/>
    <col min="2055" max="2055" width="14.5703125" style="50" customWidth="1"/>
    <col min="2056" max="2056" width="0.5703125" style="50" customWidth="1"/>
    <col min="2057" max="2057" width="12.5703125" style="50" customWidth="1"/>
    <col min="2058" max="2059" width="12.42578125" style="50" customWidth="1"/>
    <col min="2060" max="2302" width="18.5703125" style="50"/>
    <col min="2303" max="2303" width="40.42578125" style="50" customWidth="1"/>
    <col min="2304" max="2304" width="9" style="50" customWidth="1"/>
    <col min="2305" max="2305" width="13.5703125" style="50" customWidth="1"/>
    <col min="2306" max="2306" width="0.5703125" style="50" customWidth="1"/>
    <col min="2307" max="2307" width="12.5703125" style="50" customWidth="1"/>
    <col min="2308" max="2308" width="0.5703125" style="50" customWidth="1"/>
    <col min="2309" max="2309" width="13.5703125" style="50" customWidth="1"/>
    <col min="2310" max="2310" width="0.5703125" style="50" customWidth="1"/>
    <col min="2311" max="2311" width="14.5703125" style="50" customWidth="1"/>
    <col min="2312" max="2312" width="0.5703125" style="50" customWidth="1"/>
    <col min="2313" max="2313" width="12.5703125" style="50" customWidth="1"/>
    <col min="2314" max="2315" width="12.42578125" style="50" customWidth="1"/>
    <col min="2316" max="2558" width="18.5703125" style="50"/>
    <col min="2559" max="2559" width="40.42578125" style="50" customWidth="1"/>
    <col min="2560" max="2560" width="9" style="50" customWidth="1"/>
    <col min="2561" max="2561" width="13.5703125" style="50" customWidth="1"/>
    <col min="2562" max="2562" width="0.5703125" style="50" customWidth="1"/>
    <col min="2563" max="2563" width="12.5703125" style="50" customWidth="1"/>
    <col min="2564" max="2564" width="0.5703125" style="50" customWidth="1"/>
    <col min="2565" max="2565" width="13.5703125" style="50" customWidth="1"/>
    <col min="2566" max="2566" width="0.5703125" style="50" customWidth="1"/>
    <col min="2567" max="2567" width="14.5703125" style="50" customWidth="1"/>
    <col min="2568" max="2568" width="0.5703125" style="50" customWidth="1"/>
    <col min="2569" max="2569" width="12.5703125" style="50" customWidth="1"/>
    <col min="2570" max="2571" width="12.42578125" style="50" customWidth="1"/>
    <col min="2572" max="2814" width="18.5703125" style="50"/>
    <col min="2815" max="2815" width="40.42578125" style="50" customWidth="1"/>
    <col min="2816" max="2816" width="9" style="50" customWidth="1"/>
    <col min="2817" max="2817" width="13.5703125" style="50" customWidth="1"/>
    <col min="2818" max="2818" width="0.5703125" style="50" customWidth="1"/>
    <col min="2819" max="2819" width="12.5703125" style="50" customWidth="1"/>
    <col min="2820" max="2820" width="0.5703125" style="50" customWidth="1"/>
    <col min="2821" max="2821" width="13.5703125" style="50" customWidth="1"/>
    <col min="2822" max="2822" width="0.5703125" style="50" customWidth="1"/>
    <col min="2823" max="2823" width="14.5703125" style="50" customWidth="1"/>
    <col min="2824" max="2824" width="0.5703125" style="50" customWidth="1"/>
    <col min="2825" max="2825" width="12.5703125" style="50" customWidth="1"/>
    <col min="2826" max="2827" width="12.42578125" style="50" customWidth="1"/>
    <col min="2828" max="3070" width="18.5703125" style="50"/>
    <col min="3071" max="3071" width="40.42578125" style="50" customWidth="1"/>
    <col min="3072" max="3072" width="9" style="50" customWidth="1"/>
    <col min="3073" max="3073" width="13.5703125" style="50" customWidth="1"/>
    <col min="3074" max="3074" width="0.5703125" style="50" customWidth="1"/>
    <col min="3075" max="3075" width="12.5703125" style="50" customWidth="1"/>
    <col min="3076" max="3076" width="0.5703125" style="50" customWidth="1"/>
    <col min="3077" max="3077" width="13.5703125" style="50" customWidth="1"/>
    <col min="3078" max="3078" width="0.5703125" style="50" customWidth="1"/>
    <col min="3079" max="3079" width="14.5703125" style="50" customWidth="1"/>
    <col min="3080" max="3080" width="0.5703125" style="50" customWidth="1"/>
    <col min="3081" max="3081" width="12.5703125" style="50" customWidth="1"/>
    <col min="3082" max="3083" width="12.42578125" style="50" customWidth="1"/>
    <col min="3084" max="3326" width="18.5703125" style="50"/>
    <col min="3327" max="3327" width="40.42578125" style="50" customWidth="1"/>
    <col min="3328" max="3328" width="9" style="50" customWidth="1"/>
    <col min="3329" max="3329" width="13.5703125" style="50" customWidth="1"/>
    <col min="3330" max="3330" width="0.5703125" style="50" customWidth="1"/>
    <col min="3331" max="3331" width="12.5703125" style="50" customWidth="1"/>
    <col min="3332" max="3332" width="0.5703125" style="50" customWidth="1"/>
    <col min="3333" max="3333" width="13.5703125" style="50" customWidth="1"/>
    <col min="3334" max="3334" width="0.5703125" style="50" customWidth="1"/>
    <col min="3335" max="3335" width="14.5703125" style="50" customWidth="1"/>
    <col min="3336" max="3336" width="0.5703125" style="50" customWidth="1"/>
    <col min="3337" max="3337" width="12.5703125" style="50" customWidth="1"/>
    <col min="3338" max="3339" width="12.42578125" style="50" customWidth="1"/>
    <col min="3340" max="3582" width="18.5703125" style="50"/>
    <col min="3583" max="3583" width="40.42578125" style="50" customWidth="1"/>
    <col min="3584" max="3584" width="9" style="50" customWidth="1"/>
    <col min="3585" max="3585" width="13.5703125" style="50" customWidth="1"/>
    <col min="3586" max="3586" width="0.5703125" style="50" customWidth="1"/>
    <col min="3587" max="3587" width="12.5703125" style="50" customWidth="1"/>
    <col min="3588" max="3588" width="0.5703125" style="50" customWidth="1"/>
    <col min="3589" max="3589" width="13.5703125" style="50" customWidth="1"/>
    <col min="3590" max="3590" width="0.5703125" style="50" customWidth="1"/>
    <col min="3591" max="3591" width="14.5703125" style="50" customWidth="1"/>
    <col min="3592" max="3592" width="0.5703125" style="50" customWidth="1"/>
    <col min="3593" max="3593" width="12.5703125" style="50" customWidth="1"/>
    <col min="3594" max="3595" width="12.42578125" style="50" customWidth="1"/>
    <col min="3596" max="3838" width="18.5703125" style="50"/>
    <col min="3839" max="3839" width="40.42578125" style="50" customWidth="1"/>
    <col min="3840" max="3840" width="9" style="50" customWidth="1"/>
    <col min="3841" max="3841" width="13.5703125" style="50" customWidth="1"/>
    <col min="3842" max="3842" width="0.5703125" style="50" customWidth="1"/>
    <col min="3843" max="3843" width="12.5703125" style="50" customWidth="1"/>
    <col min="3844" max="3844" width="0.5703125" style="50" customWidth="1"/>
    <col min="3845" max="3845" width="13.5703125" style="50" customWidth="1"/>
    <col min="3846" max="3846" width="0.5703125" style="50" customWidth="1"/>
    <col min="3847" max="3847" width="14.5703125" style="50" customWidth="1"/>
    <col min="3848" max="3848" width="0.5703125" style="50" customWidth="1"/>
    <col min="3849" max="3849" width="12.5703125" style="50" customWidth="1"/>
    <col min="3850" max="3851" width="12.42578125" style="50" customWidth="1"/>
    <col min="3852" max="4094" width="18.5703125" style="50"/>
    <col min="4095" max="4095" width="40.42578125" style="50" customWidth="1"/>
    <col min="4096" max="4096" width="9" style="50" customWidth="1"/>
    <col min="4097" max="4097" width="13.5703125" style="50" customWidth="1"/>
    <col min="4098" max="4098" width="0.5703125" style="50" customWidth="1"/>
    <col min="4099" max="4099" width="12.5703125" style="50" customWidth="1"/>
    <col min="4100" max="4100" width="0.5703125" style="50" customWidth="1"/>
    <col min="4101" max="4101" width="13.5703125" style="50" customWidth="1"/>
    <col min="4102" max="4102" width="0.5703125" style="50" customWidth="1"/>
    <col min="4103" max="4103" width="14.5703125" style="50" customWidth="1"/>
    <col min="4104" max="4104" width="0.5703125" style="50" customWidth="1"/>
    <col min="4105" max="4105" width="12.5703125" style="50" customWidth="1"/>
    <col min="4106" max="4107" width="12.42578125" style="50" customWidth="1"/>
    <col min="4108" max="4350" width="18.5703125" style="50"/>
    <col min="4351" max="4351" width="40.42578125" style="50" customWidth="1"/>
    <col min="4352" max="4352" width="9" style="50" customWidth="1"/>
    <col min="4353" max="4353" width="13.5703125" style="50" customWidth="1"/>
    <col min="4354" max="4354" width="0.5703125" style="50" customWidth="1"/>
    <col min="4355" max="4355" width="12.5703125" style="50" customWidth="1"/>
    <col min="4356" max="4356" width="0.5703125" style="50" customWidth="1"/>
    <col min="4357" max="4357" width="13.5703125" style="50" customWidth="1"/>
    <col min="4358" max="4358" width="0.5703125" style="50" customWidth="1"/>
    <col min="4359" max="4359" width="14.5703125" style="50" customWidth="1"/>
    <col min="4360" max="4360" width="0.5703125" style="50" customWidth="1"/>
    <col min="4361" max="4361" width="12.5703125" style="50" customWidth="1"/>
    <col min="4362" max="4363" width="12.42578125" style="50" customWidth="1"/>
    <col min="4364" max="4606" width="18.5703125" style="50"/>
    <col min="4607" max="4607" width="40.42578125" style="50" customWidth="1"/>
    <col min="4608" max="4608" width="9" style="50" customWidth="1"/>
    <col min="4609" max="4609" width="13.5703125" style="50" customWidth="1"/>
    <col min="4610" max="4610" width="0.5703125" style="50" customWidth="1"/>
    <col min="4611" max="4611" width="12.5703125" style="50" customWidth="1"/>
    <col min="4612" max="4612" width="0.5703125" style="50" customWidth="1"/>
    <col min="4613" max="4613" width="13.5703125" style="50" customWidth="1"/>
    <col min="4614" max="4614" width="0.5703125" style="50" customWidth="1"/>
    <col min="4615" max="4615" width="14.5703125" style="50" customWidth="1"/>
    <col min="4616" max="4616" width="0.5703125" style="50" customWidth="1"/>
    <col min="4617" max="4617" width="12.5703125" style="50" customWidth="1"/>
    <col min="4618" max="4619" width="12.42578125" style="50" customWidth="1"/>
    <col min="4620" max="4862" width="18.5703125" style="50"/>
    <col min="4863" max="4863" width="40.42578125" style="50" customWidth="1"/>
    <col min="4864" max="4864" width="9" style="50" customWidth="1"/>
    <col min="4865" max="4865" width="13.5703125" style="50" customWidth="1"/>
    <col min="4866" max="4866" width="0.5703125" style="50" customWidth="1"/>
    <col min="4867" max="4867" width="12.5703125" style="50" customWidth="1"/>
    <col min="4868" max="4868" width="0.5703125" style="50" customWidth="1"/>
    <col min="4869" max="4869" width="13.5703125" style="50" customWidth="1"/>
    <col min="4870" max="4870" width="0.5703125" style="50" customWidth="1"/>
    <col min="4871" max="4871" width="14.5703125" style="50" customWidth="1"/>
    <col min="4872" max="4872" width="0.5703125" style="50" customWidth="1"/>
    <col min="4873" max="4873" width="12.5703125" style="50" customWidth="1"/>
    <col min="4874" max="4875" width="12.42578125" style="50" customWidth="1"/>
    <col min="4876" max="5118" width="18.5703125" style="50"/>
    <col min="5119" max="5119" width="40.42578125" style="50" customWidth="1"/>
    <col min="5120" max="5120" width="9" style="50" customWidth="1"/>
    <col min="5121" max="5121" width="13.5703125" style="50" customWidth="1"/>
    <col min="5122" max="5122" width="0.5703125" style="50" customWidth="1"/>
    <col min="5123" max="5123" width="12.5703125" style="50" customWidth="1"/>
    <col min="5124" max="5124" width="0.5703125" style="50" customWidth="1"/>
    <col min="5125" max="5125" width="13.5703125" style="50" customWidth="1"/>
    <col min="5126" max="5126" width="0.5703125" style="50" customWidth="1"/>
    <col min="5127" max="5127" width="14.5703125" style="50" customWidth="1"/>
    <col min="5128" max="5128" width="0.5703125" style="50" customWidth="1"/>
    <col min="5129" max="5129" width="12.5703125" style="50" customWidth="1"/>
    <col min="5130" max="5131" width="12.42578125" style="50" customWidth="1"/>
    <col min="5132" max="5374" width="18.5703125" style="50"/>
    <col min="5375" max="5375" width="40.42578125" style="50" customWidth="1"/>
    <col min="5376" max="5376" width="9" style="50" customWidth="1"/>
    <col min="5377" max="5377" width="13.5703125" style="50" customWidth="1"/>
    <col min="5378" max="5378" width="0.5703125" style="50" customWidth="1"/>
    <col min="5379" max="5379" width="12.5703125" style="50" customWidth="1"/>
    <col min="5380" max="5380" width="0.5703125" style="50" customWidth="1"/>
    <col min="5381" max="5381" width="13.5703125" style="50" customWidth="1"/>
    <col min="5382" max="5382" width="0.5703125" style="50" customWidth="1"/>
    <col min="5383" max="5383" width="14.5703125" style="50" customWidth="1"/>
    <col min="5384" max="5384" width="0.5703125" style="50" customWidth="1"/>
    <col min="5385" max="5385" width="12.5703125" style="50" customWidth="1"/>
    <col min="5386" max="5387" width="12.42578125" style="50" customWidth="1"/>
    <col min="5388" max="5630" width="18.5703125" style="50"/>
    <col min="5631" max="5631" width="40.42578125" style="50" customWidth="1"/>
    <col min="5632" max="5632" width="9" style="50" customWidth="1"/>
    <col min="5633" max="5633" width="13.5703125" style="50" customWidth="1"/>
    <col min="5634" max="5634" width="0.5703125" style="50" customWidth="1"/>
    <col min="5635" max="5635" width="12.5703125" style="50" customWidth="1"/>
    <col min="5636" max="5636" width="0.5703125" style="50" customWidth="1"/>
    <col min="5637" max="5637" width="13.5703125" style="50" customWidth="1"/>
    <col min="5638" max="5638" width="0.5703125" style="50" customWidth="1"/>
    <col min="5639" max="5639" width="14.5703125" style="50" customWidth="1"/>
    <col min="5640" max="5640" width="0.5703125" style="50" customWidth="1"/>
    <col min="5641" max="5641" width="12.5703125" style="50" customWidth="1"/>
    <col min="5642" max="5643" width="12.42578125" style="50" customWidth="1"/>
    <col min="5644" max="5886" width="18.5703125" style="50"/>
    <col min="5887" max="5887" width="40.42578125" style="50" customWidth="1"/>
    <col min="5888" max="5888" width="9" style="50" customWidth="1"/>
    <col min="5889" max="5889" width="13.5703125" style="50" customWidth="1"/>
    <col min="5890" max="5890" width="0.5703125" style="50" customWidth="1"/>
    <col min="5891" max="5891" width="12.5703125" style="50" customWidth="1"/>
    <col min="5892" max="5892" width="0.5703125" style="50" customWidth="1"/>
    <col min="5893" max="5893" width="13.5703125" style="50" customWidth="1"/>
    <col min="5894" max="5894" width="0.5703125" style="50" customWidth="1"/>
    <col min="5895" max="5895" width="14.5703125" style="50" customWidth="1"/>
    <col min="5896" max="5896" width="0.5703125" style="50" customWidth="1"/>
    <col min="5897" max="5897" width="12.5703125" style="50" customWidth="1"/>
    <col min="5898" max="5899" width="12.42578125" style="50" customWidth="1"/>
    <col min="5900" max="6142" width="18.5703125" style="50"/>
    <col min="6143" max="6143" width="40.42578125" style="50" customWidth="1"/>
    <col min="6144" max="6144" width="9" style="50" customWidth="1"/>
    <col min="6145" max="6145" width="13.5703125" style="50" customWidth="1"/>
    <col min="6146" max="6146" width="0.5703125" style="50" customWidth="1"/>
    <col min="6147" max="6147" width="12.5703125" style="50" customWidth="1"/>
    <col min="6148" max="6148" width="0.5703125" style="50" customWidth="1"/>
    <col min="6149" max="6149" width="13.5703125" style="50" customWidth="1"/>
    <col min="6150" max="6150" width="0.5703125" style="50" customWidth="1"/>
    <col min="6151" max="6151" width="14.5703125" style="50" customWidth="1"/>
    <col min="6152" max="6152" width="0.5703125" style="50" customWidth="1"/>
    <col min="6153" max="6153" width="12.5703125" style="50" customWidth="1"/>
    <col min="6154" max="6155" width="12.42578125" style="50" customWidth="1"/>
    <col min="6156" max="6398" width="18.5703125" style="50"/>
    <col min="6399" max="6399" width="40.42578125" style="50" customWidth="1"/>
    <col min="6400" max="6400" width="9" style="50" customWidth="1"/>
    <col min="6401" max="6401" width="13.5703125" style="50" customWidth="1"/>
    <col min="6402" max="6402" width="0.5703125" style="50" customWidth="1"/>
    <col min="6403" max="6403" width="12.5703125" style="50" customWidth="1"/>
    <col min="6404" max="6404" width="0.5703125" style="50" customWidth="1"/>
    <col min="6405" max="6405" width="13.5703125" style="50" customWidth="1"/>
    <col min="6406" max="6406" width="0.5703125" style="50" customWidth="1"/>
    <col min="6407" max="6407" width="14.5703125" style="50" customWidth="1"/>
    <col min="6408" max="6408" width="0.5703125" style="50" customWidth="1"/>
    <col min="6409" max="6409" width="12.5703125" style="50" customWidth="1"/>
    <col min="6410" max="6411" width="12.42578125" style="50" customWidth="1"/>
    <col min="6412" max="6654" width="18.5703125" style="50"/>
    <col min="6655" max="6655" width="40.42578125" style="50" customWidth="1"/>
    <col min="6656" max="6656" width="9" style="50" customWidth="1"/>
    <col min="6657" max="6657" width="13.5703125" style="50" customWidth="1"/>
    <col min="6658" max="6658" width="0.5703125" style="50" customWidth="1"/>
    <col min="6659" max="6659" width="12.5703125" style="50" customWidth="1"/>
    <col min="6660" max="6660" width="0.5703125" style="50" customWidth="1"/>
    <col min="6661" max="6661" width="13.5703125" style="50" customWidth="1"/>
    <col min="6662" max="6662" width="0.5703125" style="50" customWidth="1"/>
    <col min="6663" max="6663" width="14.5703125" style="50" customWidth="1"/>
    <col min="6664" max="6664" width="0.5703125" style="50" customWidth="1"/>
    <col min="6665" max="6665" width="12.5703125" style="50" customWidth="1"/>
    <col min="6666" max="6667" width="12.42578125" style="50" customWidth="1"/>
    <col min="6668" max="6910" width="18.5703125" style="50"/>
    <col min="6911" max="6911" width="40.42578125" style="50" customWidth="1"/>
    <col min="6912" max="6912" width="9" style="50" customWidth="1"/>
    <col min="6913" max="6913" width="13.5703125" style="50" customWidth="1"/>
    <col min="6914" max="6914" width="0.5703125" style="50" customWidth="1"/>
    <col min="6915" max="6915" width="12.5703125" style="50" customWidth="1"/>
    <col min="6916" max="6916" width="0.5703125" style="50" customWidth="1"/>
    <col min="6917" max="6917" width="13.5703125" style="50" customWidth="1"/>
    <col min="6918" max="6918" width="0.5703125" style="50" customWidth="1"/>
    <col min="6919" max="6919" width="14.5703125" style="50" customWidth="1"/>
    <col min="6920" max="6920" width="0.5703125" style="50" customWidth="1"/>
    <col min="6921" max="6921" width="12.5703125" style="50" customWidth="1"/>
    <col min="6922" max="6923" width="12.42578125" style="50" customWidth="1"/>
    <col min="6924" max="7166" width="18.5703125" style="50"/>
    <col min="7167" max="7167" width="40.42578125" style="50" customWidth="1"/>
    <col min="7168" max="7168" width="9" style="50" customWidth="1"/>
    <col min="7169" max="7169" width="13.5703125" style="50" customWidth="1"/>
    <col min="7170" max="7170" width="0.5703125" style="50" customWidth="1"/>
    <col min="7171" max="7171" width="12.5703125" style="50" customWidth="1"/>
    <col min="7172" max="7172" width="0.5703125" style="50" customWidth="1"/>
    <col min="7173" max="7173" width="13.5703125" style="50" customWidth="1"/>
    <col min="7174" max="7174" width="0.5703125" style="50" customWidth="1"/>
    <col min="7175" max="7175" width="14.5703125" style="50" customWidth="1"/>
    <col min="7176" max="7176" width="0.5703125" style="50" customWidth="1"/>
    <col min="7177" max="7177" width="12.5703125" style="50" customWidth="1"/>
    <col min="7178" max="7179" width="12.42578125" style="50" customWidth="1"/>
    <col min="7180" max="7422" width="18.5703125" style="50"/>
    <col min="7423" max="7423" width="40.42578125" style="50" customWidth="1"/>
    <col min="7424" max="7424" width="9" style="50" customWidth="1"/>
    <col min="7425" max="7425" width="13.5703125" style="50" customWidth="1"/>
    <col min="7426" max="7426" width="0.5703125" style="50" customWidth="1"/>
    <col min="7427" max="7427" width="12.5703125" style="50" customWidth="1"/>
    <col min="7428" max="7428" width="0.5703125" style="50" customWidth="1"/>
    <col min="7429" max="7429" width="13.5703125" style="50" customWidth="1"/>
    <col min="7430" max="7430" width="0.5703125" style="50" customWidth="1"/>
    <col min="7431" max="7431" width="14.5703125" style="50" customWidth="1"/>
    <col min="7432" max="7432" width="0.5703125" style="50" customWidth="1"/>
    <col min="7433" max="7433" width="12.5703125" style="50" customWidth="1"/>
    <col min="7434" max="7435" width="12.42578125" style="50" customWidth="1"/>
    <col min="7436" max="7678" width="18.5703125" style="50"/>
    <col min="7679" max="7679" width="40.42578125" style="50" customWidth="1"/>
    <col min="7680" max="7680" width="9" style="50" customWidth="1"/>
    <col min="7681" max="7681" width="13.5703125" style="50" customWidth="1"/>
    <col min="7682" max="7682" width="0.5703125" style="50" customWidth="1"/>
    <col min="7683" max="7683" width="12.5703125" style="50" customWidth="1"/>
    <col min="7684" max="7684" width="0.5703125" style="50" customWidth="1"/>
    <col min="7685" max="7685" width="13.5703125" style="50" customWidth="1"/>
    <col min="7686" max="7686" width="0.5703125" style="50" customWidth="1"/>
    <col min="7687" max="7687" width="14.5703125" style="50" customWidth="1"/>
    <col min="7688" max="7688" width="0.5703125" style="50" customWidth="1"/>
    <col min="7689" max="7689" width="12.5703125" style="50" customWidth="1"/>
    <col min="7690" max="7691" width="12.42578125" style="50" customWidth="1"/>
    <col min="7692" max="7934" width="18.5703125" style="50"/>
    <col min="7935" max="7935" width="40.42578125" style="50" customWidth="1"/>
    <col min="7936" max="7936" width="9" style="50" customWidth="1"/>
    <col min="7937" max="7937" width="13.5703125" style="50" customWidth="1"/>
    <col min="7938" max="7938" width="0.5703125" style="50" customWidth="1"/>
    <col min="7939" max="7939" width="12.5703125" style="50" customWidth="1"/>
    <col min="7940" max="7940" width="0.5703125" style="50" customWidth="1"/>
    <col min="7941" max="7941" width="13.5703125" style="50" customWidth="1"/>
    <col min="7942" max="7942" width="0.5703125" style="50" customWidth="1"/>
    <col min="7943" max="7943" width="14.5703125" style="50" customWidth="1"/>
    <col min="7944" max="7944" width="0.5703125" style="50" customWidth="1"/>
    <col min="7945" max="7945" width="12.5703125" style="50" customWidth="1"/>
    <col min="7946" max="7947" width="12.42578125" style="50" customWidth="1"/>
    <col min="7948" max="8190" width="18.5703125" style="50"/>
    <col min="8191" max="8191" width="40.42578125" style="50" customWidth="1"/>
    <col min="8192" max="8192" width="9" style="50" customWidth="1"/>
    <col min="8193" max="8193" width="13.5703125" style="50" customWidth="1"/>
    <col min="8194" max="8194" width="0.5703125" style="50" customWidth="1"/>
    <col min="8195" max="8195" width="12.5703125" style="50" customWidth="1"/>
    <col min="8196" max="8196" width="0.5703125" style="50" customWidth="1"/>
    <col min="8197" max="8197" width="13.5703125" style="50" customWidth="1"/>
    <col min="8198" max="8198" width="0.5703125" style="50" customWidth="1"/>
    <col min="8199" max="8199" width="14.5703125" style="50" customWidth="1"/>
    <col min="8200" max="8200" width="0.5703125" style="50" customWidth="1"/>
    <col min="8201" max="8201" width="12.5703125" style="50" customWidth="1"/>
    <col min="8202" max="8203" width="12.42578125" style="50" customWidth="1"/>
    <col min="8204" max="8446" width="18.5703125" style="50"/>
    <col min="8447" max="8447" width="40.42578125" style="50" customWidth="1"/>
    <col min="8448" max="8448" width="9" style="50" customWidth="1"/>
    <col min="8449" max="8449" width="13.5703125" style="50" customWidth="1"/>
    <col min="8450" max="8450" width="0.5703125" style="50" customWidth="1"/>
    <col min="8451" max="8451" width="12.5703125" style="50" customWidth="1"/>
    <col min="8452" max="8452" width="0.5703125" style="50" customWidth="1"/>
    <col min="8453" max="8453" width="13.5703125" style="50" customWidth="1"/>
    <col min="8454" max="8454" width="0.5703125" style="50" customWidth="1"/>
    <col min="8455" max="8455" width="14.5703125" style="50" customWidth="1"/>
    <col min="8456" max="8456" width="0.5703125" style="50" customWidth="1"/>
    <col min="8457" max="8457" width="12.5703125" style="50" customWidth="1"/>
    <col min="8458" max="8459" width="12.42578125" style="50" customWidth="1"/>
    <col min="8460" max="8702" width="18.5703125" style="50"/>
    <col min="8703" max="8703" width="40.42578125" style="50" customWidth="1"/>
    <col min="8704" max="8704" width="9" style="50" customWidth="1"/>
    <col min="8705" max="8705" width="13.5703125" style="50" customWidth="1"/>
    <col min="8706" max="8706" width="0.5703125" style="50" customWidth="1"/>
    <col min="8707" max="8707" width="12.5703125" style="50" customWidth="1"/>
    <col min="8708" max="8708" width="0.5703125" style="50" customWidth="1"/>
    <col min="8709" max="8709" width="13.5703125" style="50" customWidth="1"/>
    <col min="8710" max="8710" width="0.5703125" style="50" customWidth="1"/>
    <col min="8711" max="8711" width="14.5703125" style="50" customWidth="1"/>
    <col min="8712" max="8712" width="0.5703125" style="50" customWidth="1"/>
    <col min="8713" max="8713" width="12.5703125" style="50" customWidth="1"/>
    <col min="8714" max="8715" width="12.42578125" style="50" customWidth="1"/>
    <col min="8716" max="8958" width="18.5703125" style="50"/>
    <col min="8959" max="8959" width="40.42578125" style="50" customWidth="1"/>
    <col min="8960" max="8960" width="9" style="50" customWidth="1"/>
    <col min="8961" max="8961" width="13.5703125" style="50" customWidth="1"/>
    <col min="8962" max="8962" width="0.5703125" style="50" customWidth="1"/>
    <col min="8963" max="8963" width="12.5703125" style="50" customWidth="1"/>
    <col min="8964" max="8964" width="0.5703125" style="50" customWidth="1"/>
    <col min="8965" max="8965" width="13.5703125" style="50" customWidth="1"/>
    <col min="8966" max="8966" width="0.5703125" style="50" customWidth="1"/>
    <col min="8967" max="8967" width="14.5703125" style="50" customWidth="1"/>
    <col min="8968" max="8968" width="0.5703125" style="50" customWidth="1"/>
    <col min="8969" max="8969" width="12.5703125" style="50" customWidth="1"/>
    <col min="8970" max="8971" width="12.42578125" style="50" customWidth="1"/>
    <col min="8972" max="9214" width="18.5703125" style="50"/>
    <col min="9215" max="9215" width="40.42578125" style="50" customWidth="1"/>
    <col min="9216" max="9216" width="9" style="50" customWidth="1"/>
    <col min="9217" max="9217" width="13.5703125" style="50" customWidth="1"/>
    <col min="9218" max="9218" width="0.5703125" style="50" customWidth="1"/>
    <col min="9219" max="9219" width="12.5703125" style="50" customWidth="1"/>
    <col min="9220" max="9220" width="0.5703125" style="50" customWidth="1"/>
    <col min="9221" max="9221" width="13.5703125" style="50" customWidth="1"/>
    <col min="9222" max="9222" width="0.5703125" style="50" customWidth="1"/>
    <col min="9223" max="9223" width="14.5703125" style="50" customWidth="1"/>
    <col min="9224" max="9224" width="0.5703125" style="50" customWidth="1"/>
    <col min="9225" max="9225" width="12.5703125" style="50" customWidth="1"/>
    <col min="9226" max="9227" width="12.42578125" style="50" customWidth="1"/>
    <col min="9228" max="9470" width="18.5703125" style="50"/>
    <col min="9471" max="9471" width="40.42578125" style="50" customWidth="1"/>
    <col min="9472" max="9472" width="9" style="50" customWidth="1"/>
    <col min="9473" max="9473" width="13.5703125" style="50" customWidth="1"/>
    <col min="9474" max="9474" width="0.5703125" style="50" customWidth="1"/>
    <col min="9475" max="9475" width="12.5703125" style="50" customWidth="1"/>
    <col min="9476" max="9476" width="0.5703125" style="50" customWidth="1"/>
    <col min="9477" max="9477" width="13.5703125" style="50" customWidth="1"/>
    <col min="9478" max="9478" width="0.5703125" style="50" customWidth="1"/>
    <col min="9479" max="9479" width="14.5703125" style="50" customWidth="1"/>
    <col min="9480" max="9480" width="0.5703125" style="50" customWidth="1"/>
    <col min="9481" max="9481" width="12.5703125" style="50" customWidth="1"/>
    <col min="9482" max="9483" width="12.42578125" style="50" customWidth="1"/>
    <col min="9484" max="9726" width="18.5703125" style="50"/>
    <col min="9727" max="9727" width="40.42578125" style="50" customWidth="1"/>
    <col min="9728" max="9728" width="9" style="50" customWidth="1"/>
    <col min="9729" max="9729" width="13.5703125" style="50" customWidth="1"/>
    <col min="9730" max="9730" width="0.5703125" style="50" customWidth="1"/>
    <col min="9731" max="9731" width="12.5703125" style="50" customWidth="1"/>
    <col min="9732" max="9732" width="0.5703125" style="50" customWidth="1"/>
    <col min="9733" max="9733" width="13.5703125" style="50" customWidth="1"/>
    <col min="9734" max="9734" width="0.5703125" style="50" customWidth="1"/>
    <col min="9735" max="9735" width="14.5703125" style="50" customWidth="1"/>
    <col min="9736" max="9736" width="0.5703125" style="50" customWidth="1"/>
    <col min="9737" max="9737" width="12.5703125" style="50" customWidth="1"/>
    <col min="9738" max="9739" width="12.42578125" style="50" customWidth="1"/>
    <col min="9740" max="9982" width="18.5703125" style="50"/>
    <col min="9983" max="9983" width="40.42578125" style="50" customWidth="1"/>
    <col min="9984" max="9984" width="9" style="50" customWidth="1"/>
    <col min="9985" max="9985" width="13.5703125" style="50" customWidth="1"/>
    <col min="9986" max="9986" width="0.5703125" style="50" customWidth="1"/>
    <col min="9987" max="9987" width="12.5703125" style="50" customWidth="1"/>
    <col min="9988" max="9988" width="0.5703125" style="50" customWidth="1"/>
    <col min="9989" max="9989" width="13.5703125" style="50" customWidth="1"/>
    <col min="9990" max="9990" width="0.5703125" style="50" customWidth="1"/>
    <col min="9991" max="9991" width="14.5703125" style="50" customWidth="1"/>
    <col min="9992" max="9992" width="0.5703125" style="50" customWidth="1"/>
    <col min="9993" max="9993" width="12.5703125" style="50" customWidth="1"/>
    <col min="9994" max="9995" width="12.42578125" style="50" customWidth="1"/>
    <col min="9996" max="10238" width="18.5703125" style="50"/>
    <col min="10239" max="10239" width="40.42578125" style="50" customWidth="1"/>
    <col min="10240" max="10240" width="9" style="50" customWidth="1"/>
    <col min="10241" max="10241" width="13.5703125" style="50" customWidth="1"/>
    <col min="10242" max="10242" width="0.5703125" style="50" customWidth="1"/>
    <col min="10243" max="10243" width="12.5703125" style="50" customWidth="1"/>
    <col min="10244" max="10244" width="0.5703125" style="50" customWidth="1"/>
    <col min="10245" max="10245" width="13.5703125" style="50" customWidth="1"/>
    <col min="10246" max="10246" width="0.5703125" style="50" customWidth="1"/>
    <col min="10247" max="10247" width="14.5703125" style="50" customWidth="1"/>
    <col min="10248" max="10248" width="0.5703125" style="50" customWidth="1"/>
    <col min="10249" max="10249" width="12.5703125" style="50" customWidth="1"/>
    <col min="10250" max="10251" width="12.42578125" style="50" customWidth="1"/>
    <col min="10252" max="10494" width="18.5703125" style="50"/>
    <col min="10495" max="10495" width="40.42578125" style="50" customWidth="1"/>
    <col min="10496" max="10496" width="9" style="50" customWidth="1"/>
    <col min="10497" max="10497" width="13.5703125" style="50" customWidth="1"/>
    <col min="10498" max="10498" width="0.5703125" style="50" customWidth="1"/>
    <col min="10499" max="10499" width="12.5703125" style="50" customWidth="1"/>
    <col min="10500" max="10500" width="0.5703125" style="50" customWidth="1"/>
    <col min="10501" max="10501" width="13.5703125" style="50" customWidth="1"/>
    <col min="10502" max="10502" width="0.5703125" style="50" customWidth="1"/>
    <col min="10503" max="10503" width="14.5703125" style="50" customWidth="1"/>
    <col min="10504" max="10504" width="0.5703125" style="50" customWidth="1"/>
    <col min="10505" max="10505" width="12.5703125" style="50" customWidth="1"/>
    <col min="10506" max="10507" width="12.42578125" style="50" customWidth="1"/>
    <col min="10508" max="10750" width="18.5703125" style="50"/>
    <col min="10751" max="10751" width="40.42578125" style="50" customWidth="1"/>
    <col min="10752" max="10752" width="9" style="50" customWidth="1"/>
    <col min="10753" max="10753" width="13.5703125" style="50" customWidth="1"/>
    <col min="10754" max="10754" width="0.5703125" style="50" customWidth="1"/>
    <col min="10755" max="10755" width="12.5703125" style="50" customWidth="1"/>
    <col min="10756" max="10756" width="0.5703125" style="50" customWidth="1"/>
    <col min="10757" max="10757" width="13.5703125" style="50" customWidth="1"/>
    <col min="10758" max="10758" width="0.5703125" style="50" customWidth="1"/>
    <col min="10759" max="10759" width="14.5703125" style="50" customWidth="1"/>
    <col min="10760" max="10760" width="0.5703125" style="50" customWidth="1"/>
    <col min="10761" max="10761" width="12.5703125" style="50" customWidth="1"/>
    <col min="10762" max="10763" width="12.42578125" style="50" customWidth="1"/>
    <col min="10764" max="11006" width="18.5703125" style="50"/>
    <col min="11007" max="11007" width="40.42578125" style="50" customWidth="1"/>
    <col min="11008" max="11008" width="9" style="50" customWidth="1"/>
    <col min="11009" max="11009" width="13.5703125" style="50" customWidth="1"/>
    <col min="11010" max="11010" width="0.5703125" style="50" customWidth="1"/>
    <col min="11011" max="11011" width="12.5703125" style="50" customWidth="1"/>
    <col min="11012" max="11012" width="0.5703125" style="50" customWidth="1"/>
    <col min="11013" max="11013" width="13.5703125" style="50" customWidth="1"/>
    <col min="11014" max="11014" width="0.5703125" style="50" customWidth="1"/>
    <col min="11015" max="11015" width="14.5703125" style="50" customWidth="1"/>
    <col min="11016" max="11016" width="0.5703125" style="50" customWidth="1"/>
    <col min="11017" max="11017" width="12.5703125" style="50" customWidth="1"/>
    <col min="11018" max="11019" width="12.42578125" style="50" customWidth="1"/>
    <col min="11020" max="11262" width="18.5703125" style="50"/>
    <col min="11263" max="11263" width="40.42578125" style="50" customWidth="1"/>
    <col min="11264" max="11264" width="9" style="50" customWidth="1"/>
    <col min="11265" max="11265" width="13.5703125" style="50" customWidth="1"/>
    <col min="11266" max="11266" width="0.5703125" style="50" customWidth="1"/>
    <col min="11267" max="11267" width="12.5703125" style="50" customWidth="1"/>
    <col min="11268" max="11268" width="0.5703125" style="50" customWidth="1"/>
    <col min="11269" max="11269" width="13.5703125" style="50" customWidth="1"/>
    <col min="11270" max="11270" width="0.5703125" style="50" customWidth="1"/>
    <col min="11271" max="11271" width="14.5703125" style="50" customWidth="1"/>
    <col min="11272" max="11272" width="0.5703125" style="50" customWidth="1"/>
    <col min="11273" max="11273" width="12.5703125" style="50" customWidth="1"/>
    <col min="11274" max="11275" width="12.42578125" style="50" customWidth="1"/>
    <col min="11276" max="11518" width="18.5703125" style="50"/>
    <col min="11519" max="11519" width="40.42578125" style="50" customWidth="1"/>
    <col min="11520" max="11520" width="9" style="50" customWidth="1"/>
    <col min="11521" max="11521" width="13.5703125" style="50" customWidth="1"/>
    <col min="11522" max="11522" width="0.5703125" style="50" customWidth="1"/>
    <col min="11523" max="11523" width="12.5703125" style="50" customWidth="1"/>
    <col min="11524" max="11524" width="0.5703125" style="50" customWidth="1"/>
    <col min="11525" max="11525" width="13.5703125" style="50" customWidth="1"/>
    <col min="11526" max="11526" width="0.5703125" style="50" customWidth="1"/>
    <col min="11527" max="11527" width="14.5703125" style="50" customWidth="1"/>
    <col min="11528" max="11528" width="0.5703125" style="50" customWidth="1"/>
    <col min="11529" max="11529" width="12.5703125" style="50" customWidth="1"/>
    <col min="11530" max="11531" width="12.42578125" style="50" customWidth="1"/>
    <col min="11532" max="11774" width="18.5703125" style="50"/>
    <col min="11775" max="11775" width="40.42578125" style="50" customWidth="1"/>
    <col min="11776" max="11776" width="9" style="50" customWidth="1"/>
    <col min="11777" max="11777" width="13.5703125" style="50" customWidth="1"/>
    <col min="11778" max="11778" width="0.5703125" style="50" customWidth="1"/>
    <col min="11779" max="11779" width="12.5703125" style="50" customWidth="1"/>
    <col min="11780" max="11780" width="0.5703125" style="50" customWidth="1"/>
    <col min="11781" max="11781" width="13.5703125" style="50" customWidth="1"/>
    <col min="11782" max="11782" width="0.5703125" style="50" customWidth="1"/>
    <col min="11783" max="11783" width="14.5703125" style="50" customWidth="1"/>
    <col min="11784" max="11784" width="0.5703125" style="50" customWidth="1"/>
    <col min="11785" max="11785" width="12.5703125" style="50" customWidth="1"/>
    <col min="11786" max="11787" width="12.42578125" style="50" customWidth="1"/>
    <col min="11788" max="12030" width="18.5703125" style="50"/>
    <col min="12031" max="12031" width="40.42578125" style="50" customWidth="1"/>
    <col min="12032" max="12032" width="9" style="50" customWidth="1"/>
    <col min="12033" max="12033" width="13.5703125" style="50" customWidth="1"/>
    <col min="12034" max="12034" width="0.5703125" style="50" customWidth="1"/>
    <col min="12035" max="12035" width="12.5703125" style="50" customWidth="1"/>
    <col min="12036" max="12036" width="0.5703125" style="50" customWidth="1"/>
    <col min="12037" max="12037" width="13.5703125" style="50" customWidth="1"/>
    <col min="12038" max="12038" width="0.5703125" style="50" customWidth="1"/>
    <col min="12039" max="12039" width="14.5703125" style="50" customWidth="1"/>
    <col min="12040" max="12040" width="0.5703125" style="50" customWidth="1"/>
    <col min="12041" max="12041" width="12.5703125" style="50" customWidth="1"/>
    <col min="12042" max="12043" width="12.42578125" style="50" customWidth="1"/>
    <col min="12044" max="12286" width="18.5703125" style="50"/>
    <col min="12287" max="12287" width="40.42578125" style="50" customWidth="1"/>
    <col min="12288" max="12288" width="9" style="50" customWidth="1"/>
    <col min="12289" max="12289" width="13.5703125" style="50" customWidth="1"/>
    <col min="12290" max="12290" width="0.5703125" style="50" customWidth="1"/>
    <col min="12291" max="12291" width="12.5703125" style="50" customWidth="1"/>
    <col min="12292" max="12292" width="0.5703125" style="50" customWidth="1"/>
    <col min="12293" max="12293" width="13.5703125" style="50" customWidth="1"/>
    <col min="12294" max="12294" width="0.5703125" style="50" customWidth="1"/>
    <col min="12295" max="12295" width="14.5703125" style="50" customWidth="1"/>
    <col min="12296" max="12296" width="0.5703125" style="50" customWidth="1"/>
    <col min="12297" max="12297" width="12.5703125" style="50" customWidth="1"/>
    <col min="12298" max="12299" width="12.42578125" style="50" customWidth="1"/>
    <col min="12300" max="12542" width="18.5703125" style="50"/>
    <col min="12543" max="12543" width="40.42578125" style="50" customWidth="1"/>
    <col min="12544" max="12544" width="9" style="50" customWidth="1"/>
    <col min="12545" max="12545" width="13.5703125" style="50" customWidth="1"/>
    <col min="12546" max="12546" width="0.5703125" style="50" customWidth="1"/>
    <col min="12547" max="12547" width="12.5703125" style="50" customWidth="1"/>
    <col min="12548" max="12548" width="0.5703125" style="50" customWidth="1"/>
    <col min="12549" max="12549" width="13.5703125" style="50" customWidth="1"/>
    <col min="12550" max="12550" width="0.5703125" style="50" customWidth="1"/>
    <col min="12551" max="12551" width="14.5703125" style="50" customWidth="1"/>
    <col min="12552" max="12552" width="0.5703125" style="50" customWidth="1"/>
    <col min="12553" max="12553" width="12.5703125" style="50" customWidth="1"/>
    <col min="12554" max="12555" width="12.42578125" style="50" customWidth="1"/>
    <col min="12556" max="12798" width="18.5703125" style="50"/>
    <col min="12799" max="12799" width="40.42578125" style="50" customWidth="1"/>
    <col min="12800" max="12800" width="9" style="50" customWidth="1"/>
    <col min="12801" max="12801" width="13.5703125" style="50" customWidth="1"/>
    <col min="12802" max="12802" width="0.5703125" style="50" customWidth="1"/>
    <col min="12803" max="12803" width="12.5703125" style="50" customWidth="1"/>
    <col min="12804" max="12804" width="0.5703125" style="50" customWidth="1"/>
    <col min="12805" max="12805" width="13.5703125" style="50" customWidth="1"/>
    <col min="12806" max="12806" width="0.5703125" style="50" customWidth="1"/>
    <col min="12807" max="12807" width="14.5703125" style="50" customWidth="1"/>
    <col min="12808" max="12808" width="0.5703125" style="50" customWidth="1"/>
    <col min="12809" max="12809" width="12.5703125" style="50" customWidth="1"/>
    <col min="12810" max="12811" width="12.42578125" style="50" customWidth="1"/>
    <col min="12812" max="13054" width="18.5703125" style="50"/>
    <col min="13055" max="13055" width="40.42578125" style="50" customWidth="1"/>
    <col min="13056" max="13056" width="9" style="50" customWidth="1"/>
    <col min="13057" max="13057" width="13.5703125" style="50" customWidth="1"/>
    <col min="13058" max="13058" width="0.5703125" style="50" customWidth="1"/>
    <col min="13059" max="13059" width="12.5703125" style="50" customWidth="1"/>
    <col min="13060" max="13060" width="0.5703125" style="50" customWidth="1"/>
    <col min="13061" max="13061" width="13.5703125" style="50" customWidth="1"/>
    <col min="13062" max="13062" width="0.5703125" style="50" customWidth="1"/>
    <col min="13063" max="13063" width="14.5703125" style="50" customWidth="1"/>
    <col min="13064" max="13064" width="0.5703125" style="50" customWidth="1"/>
    <col min="13065" max="13065" width="12.5703125" style="50" customWidth="1"/>
    <col min="13066" max="13067" width="12.42578125" style="50" customWidth="1"/>
    <col min="13068" max="13310" width="18.5703125" style="50"/>
    <col min="13311" max="13311" width="40.42578125" style="50" customWidth="1"/>
    <col min="13312" max="13312" width="9" style="50" customWidth="1"/>
    <col min="13313" max="13313" width="13.5703125" style="50" customWidth="1"/>
    <col min="13314" max="13314" width="0.5703125" style="50" customWidth="1"/>
    <col min="13315" max="13315" width="12.5703125" style="50" customWidth="1"/>
    <col min="13316" max="13316" width="0.5703125" style="50" customWidth="1"/>
    <col min="13317" max="13317" width="13.5703125" style="50" customWidth="1"/>
    <col min="13318" max="13318" width="0.5703125" style="50" customWidth="1"/>
    <col min="13319" max="13319" width="14.5703125" style="50" customWidth="1"/>
    <col min="13320" max="13320" width="0.5703125" style="50" customWidth="1"/>
    <col min="13321" max="13321" width="12.5703125" style="50" customWidth="1"/>
    <col min="13322" max="13323" width="12.42578125" style="50" customWidth="1"/>
    <col min="13324" max="13566" width="18.5703125" style="50"/>
    <col min="13567" max="13567" width="40.42578125" style="50" customWidth="1"/>
    <col min="13568" max="13568" width="9" style="50" customWidth="1"/>
    <col min="13569" max="13569" width="13.5703125" style="50" customWidth="1"/>
    <col min="13570" max="13570" width="0.5703125" style="50" customWidth="1"/>
    <col min="13571" max="13571" width="12.5703125" style="50" customWidth="1"/>
    <col min="13572" max="13572" width="0.5703125" style="50" customWidth="1"/>
    <col min="13573" max="13573" width="13.5703125" style="50" customWidth="1"/>
    <col min="13574" max="13574" width="0.5703125" style="50" customWidth="1"/>
    <col min="13575" max="13575" width="14.5703125" style="50" customWidth="1"/>
    <col min="13576" max="13576" width="0.5703125" style="50" customWidth="1"/>
    <col min="13577" max="13577" width="12.5703125" style="50" customWidth="1"/>
    <col min="13578" max="13579" width="12.42578125" style="50" customWidth="1"/>
    <col min="13580" max="13822" width="18.5703125" style="50"/>
    <col min="13823" max="13823" width="40.42578125" style="50" customWidth="1"/>
    <col min="13824" max="13824" width="9" style="50" customWidth="1"/>
    <col min="13825" max="13825" width="13.5703125" style="50" customWidth="1"/>
    <col min="13826" max="13826" width="0.5703125" style="50" customWidth="1"/>
    <col min="13827" max="13827" width="12.5703125" style="50" customWidth="1"/>
    <col min="13828" max="13828" width="0.5703125" style="50" customWidth="1"/>
    <col min="13829" max="13829" width="13.5703125" style="50" customWidth="1"/>
    <col min="13830" max="13830" width="0.5703125" style="50" customWidth="1"/>
    <col min="13831" max="13831" width="14.5703125" style="50" customWidth="1"/>
    <col min="13832" max="13832" width="0.5703125" style="50" customWidth="1"/>
    <col min="13833" max="13833" width="12.5703125" style="50" customWidth="1"/>
    <col min="13834" max="13835" width="12.42578125" style="50" customWidth="1"/>
    <col min="13836" max="14078" width="18.5703125" style="50"/>
    <col min="14079" max="14079" width="40.42578125" style="50" customWidth="1"/>
    <col min="14080" max="14080" width="9" style="50" customWidth="1"/>
    <col min="14081" max="14081" width="13.5703125" style="50" customWidth="1"/>
    <col min="14082" max="14082" width="0.5703125" style="50" customWidth="1"/>
    <col min="14083" max="14083" width="12.5703125" style="50" customWidth="1"/>
    <col min="14084" max="14084" width="0.5703125" style="50" customWidth="1"/>
    <col min="14085" max="14085" width="13.5703125" style="50" customWidth="1"/>
    <col min="14086" max="14086" width="0.5703125" style="50" customWidth="1"/>
    <col min="14087" max="14087" width="14.5703125" style="50" customWidth="1"/>
    <col min="14088" max="14088" width="0.5703125" style="50" customWidth="1"/>
    <col min="14089" max="14089" width="12.5703125" style="50" customWidth="1"/>
    <col min="14090" max="14091" width="12.42578125" style="50" customWidth="1"/>
    <col min="14092" max="14334" width="18.5703125" style="50"/>
    <col min="14335" max="14335" width="40.42578125" style="50" customWidth="1"/>
    <col min="14336" max="14336" width="9" style="50" customWidth="1"/>
    <col min="14337" max="14337" width="13.5703125" style="50" customWidth="1"/>
    <col min="14338" max="14338" width="0.5703125" style="50" customWidth="1"/>
    <col min="14339" max="14339" width="12.5703125" style="50" customWidth="1"/>
    <col min="14340" max="14340" width="0.5703125" style="50" customWidth="1"/>
    <col min="14341" max="14341" width="13.5703125" style="50" customWidth="1"/>
    <col min="14342" max="14342" width="0.5703125" style="50" customWidth="1"/>
    <col min="14343" max="14343" width="14.5703125" style="50" customWidth="1"/>
    <col min="14344" max="14344" width="0.5703125" style="50" customWidth="1"/>
    <col min="14345" max="14345" width="12.5703125" style="50" customWidth="1"/>
    <col min="14346" max="14347" width="12.42578125" style="50" customWidth="1"/>
    <col min="14348" max="14590" width="18.5703125" style="50"/>
    <col min="14591" max="14591" width="40.42578125" style="50" customWidth="1"/>
    <col min="14592" max="14592" width="9" style="50" customWidth="1"/>
    <col min="14593" max="14593" width="13.5703125" style="50" customWidth="1"/>
    <col min="14594" max="14594" width="0.5703125" style="50" customWidth="1"/>
    <col min="14595" max="14595" width="12.5703125" style="50" customWidth="1"/>
    <col min="14596" max="14596" width="0.5703125" style="50" customWidth="1"/>
    <col min="14597" max="14597" width="13.5703125" style="50" customWidth="1"/>
    <col min="14598" max="14598" width="0.5703125" style="50" customWidth="1"/>
    <col min="14599" max="14599" width="14.5703125" style="50" customWidth="1"/>
    <col min="14600" max="14600" width="0.5703125" style="50" customWidth="1"/>
    <col min="14601" max="14601" width="12.5703125" style="50" customWidth="1"/>
    <col min="14602" max="14603" width="12.42578125" style="50" customWidth="1"/>
    <col min="14604" max="14846" width="18.5703125" style="50"/>
    <col min="14847" max="14847" width="40.42578125" style="50" customWidth="1"/>
    <col min="14848" max="14848" width="9" style="50" customWidth="1"/>
    <col min="14849" max="14849" width="13.5703125" style="50" customWidth="1"/>
    <col min="14850" max="14850" width="0.5703125" style="50" customWidth="1"/>
    <col min="14851" max="14851" width="12.5703125" style="50" customWidth="1"/>
    <col min="14852" max="14852" width="0.5703125" style="50" customWidth="1"/>
    <col min="14853" max="14853" width="13.5703125" style="50" customWidth="1"/>
    <col min="14854" max="14854" width="0.5703125" style="50" customWidth="1"/>
    <col min="14855" max="14855" width="14.5703125" style="50" customWidth="1"/>
    <col min="14856" max="14856" width="0.5703125" style="50" customWidth="1"/>
    <col min="14857" max="14857" width="12.5703125" style="50" customWidth="1"/>
    <col min="14858" max="14859" width="12.42578125" style="50" customWidth="1"/>
    <col min="14860" max="15102" width="18.5703125" style="50"/>
    <col min="15103" max="15103" width="40.42578125" style="50" customWidth="1"/>
    <col min="15104" max="15104" width="9" style="50" customWidth="1"/>
    <col min="15105" max="15105" width="13.5703125" style="50" customWidth="1"/>
    <col min="15106" max="15106" width="0.5703125" style="50" customWidth="1"/>
    <col min="15107" max="15107" width="12.5703125" style="50" customWidth="1"/>
    <col min="15108" max="15108" width="0.5703125" style="50" customWidth="1"/>
    <col min="15109" max="15109" width="13.5703125" style="50" customWidth="1"/>
    <col min="15110" max="15110" width="0.5703125" style="50" customWidth="1"/>
    <col min="15111" max="15111" width="14.5703125" style="50" customWidth="1"/>
    <col min="15112" max="15112" width="0.5703125" style="50" customWidth="1"/>
    <col min="15113" max="15113" width="12.5703125" style="50" customWidth="1"/>
    <col min="15114" max="15115" width="12.42578125" style="50" customWidth="1"/>
    <col min="15116" max="15358" width="18.5703125" style="50"/>
    <col min="15359" max="15359" width="40.42578125" style="50" customWidth="1"/>
    <col min="15360" max="15360" width="9" style="50" customWidth="1"/>
    <col min="15361" max="15361" width="13.5703125" style="50" customWidth="1"/>
    <col min="15362" max="15362" width="0.5703125" style="50" customWidth="1"/>
    <col min="15363" max="15363" width="12.5703125" style="50" customWidth="1"/>
    <col min="15364" max="15364" width="0.5703125" style="50" customWidth="1"/>
    <col min="15365" max="15365" width="13.5703125" style="50" customWidth="1"/>
    <col min="15366" max="15366" width="0.5703125" style="50" customWidth="1"/>
    <col min="15367" max="15367" width="14.5703125" style="50" customWidth="1"/>
    <col min="15368" max="15368" width="0.5703125" style="50" customWidth="1"/>
    <col min="15369" max="15369" width="12.5703125" style="50" customWidth="1"/>
    <col min="15370" max="15371" width="12.42578125" style="50" customWidth="1"/>
    <col min="15372" max="15614" width="18.5703125" style="50"/>
    <col min="15615" max="15615" width="40.42578125" style="50" customWidth="1"/>
    <col min="15616" max="15616" width="9" style="50" customWidth="1"/>
    <col min="15617" max="15617" width="13.5703125" style="50" customWidth="1"/>
    <col min="15618" max="15618" width="0.5703125" style="50" customWidth="1"/>
    <col min="15619" max="15619" width="12.5703125" style="50" customWidth="1"/>
    <col min="15620" max="15620" width="0.5703125" style="50" customWidth="1"/>
    <col min="15621" max="15621" width="13.5703125" style="50" customWidth="1"/>
    <col min="15622" max="15622" width="0.5703125" style="50" customWidth="1"/>
    <col min="15623" max="15623" width="14.5703125" style="50" customWidth="1"/>
    <col min="15624" max="15624" width="0.5703125" style="50" customWidth="1"/>
    <col min="15625" max="15625" width="12.5703125" style="50" customWidth="1"/>
    <col min="15626" max="15627" width="12.42578125" style="50" customWidth="1"/>
    <col min="15628" max="15870" width="18.5703125" style="50"/>
    <col min="15871" max="15871" width="40.42578125" style="50" customWidth="1"/>
    <col min="15872" max="15872" width="9" style="50" customWidth="1"/>
    <col min="15873" max="15873" width="13.5703125" style="50" customWidth="1"/>
    <col min="15874" max="15874" width="0.5703125" style="50" customWidth="1"/>
    <col min="15875" max="15875" width="12.5703125" style="50" customWidth="1"/>
    <col min="15876" max="15876" width="0.5703125" style="50" customWidth="1"/>
    <col min="15877" max="15877" width="13.5703125" style="50" customWidth="1"/>
    <col min="15878" max="15878" width="0.5703125" style="50" customWidth="1"/>
    <col min="15879" max="15879" width="14.5703125" style="50" customWidth="1"/>
    <col min="15880" max="15880" width="0.5703125" style="50" customWidth="1"/>
    <col min="15881" max="15881" width="12.5703125" style="50" customWidth="1"/>
    <col min="15882" max="15883" width="12.42578125" style="50" customWidth="1"/>
    <col min="15884" max="16126" width="18.5703125" style="50"/>
    <col min="16127" max="16127" width="40.42578125" style="50" customWidth="1"/>
    <col min="16128" max="16128" width="9" style="50" customWidth="1"/>
    <col min="16129" max="16129" width="13.5703125" style="50" customWidth="1"/>
    <col min="16130" max="16130" width="0.5703125" style="50" customWidth="1"/>
    <col min="16131" max="16131" width="12.5703125" style="50" customWidth="1"/>
    <col min="16132" max="16132" width="0.5703125" style="50" customWidth="1"/>
    <col min="16133" max="16133" width="13.5703125" style="50" customWidth="1"/>
    <col min="16134" max="16134" width="0.5703125" style="50" customWidth="1"/>
    <col min="16135" max="16135" width="14.5703125" style="50" customWidth="1"/>
    <col min="16136" max="16136" width="0.5703125" style="50" customWidth="1"/>
    <col min="16137" max="16137" width="12.5703125" style="50" customWidth="1"/>
    <col min="16138" max="16139" width="12.42578125" style="50" customWidth="1"/>
    <col min="16140" max="16384" width="18.5703125" style="50"/>
  </cols>
  <sheetData>
    <row r="1" spans="1:11" ht="16.5" customHeight="1">
      <c r="A1" s="47" t="s">
        <v>0</v>
      </c>
    </row>
    <row r="2" spans="1:11" ht="16.5" customHeight="1">
      <c r="A2" s="51" t="s">
        <v>113</v>
      </c>
      <c r="B2" s="59"/>
      <c r="C2" s="59"/>
      <c r="D2" s="59"/>
      <c r="E2" s="53"/>
      <c r="F2" s="53"/>
      <c r="G2" s="53"/>
      <c r="H2" s="53"/>
      <c r="I2" s="53"/>
      <c r="K2" s="53"/>
    </row>
    <row r="3" spans="1:11" ht="16.5" customHeight="1">
      <c r="A3" s="54" t="str">
        <f>'6'!A3</f>
        <v>For the three-month period ended 31 March 2025</v>
      </c>
      <c r="B3" s="56"/>
      <c r="C3" s="56"/>
      <c r="D3" s="56"/>
      <c r="E3" s="56"/>
      <c r="F3" s="56"/>
      <c r="G3" s="56"/>
      <c r="H3" s="56"/>
      <c r="I3" s="56"/>
      <c r="J3" s="57"/>
      <c r="K3" s="56"/>
    </row>
    <row r="4" spans="1:11" ht="16.5" customHeight="1">
      <c r="A4" s="51"/>
      <c r="B4" s="59"/>
      <c r="C4" s="59"/>
      <c r="D4" s="59"/>
      <c r="E4" s="59"/>
      <c r="F4" s="59"/>
      <c r="G4" s="59"/>
      <c r="H4" s="59"/>
      <c r="I4" s="59"/>
      <c r="K4" s="59"/>
    </row>
    <row r="5" spans="1:11" ht="16.5" customHeight="1">
      <c r="A5" s="51"/>
      <c r="B5" s="59"/>
      <c r="C5" s="59"/>
      <c r="D5" s="59"/>
      <c r="E5" s="59"/>
      <c r="F5" s="59"/>
      <c r="G5" s="59"/>
      <c r="H5" s="59"/>
      <c r="I5" s="59"/>
      <c r="K5" s="59"/>
    </row>
    <row r="6" spans="1:11" s="37" customFormat="1" ht="16.5" customHeight="1">
      <c r="A6" s="91"/>
      <c r="B6" s="91"/>
      <c r="C6" s="262" t="s">
        <v>3</v>
      </c>
      <c r="D6" s="262"/>
      <c r="E6" s="262"/>
      <c r="F6" s="262"/>
      <c r="G6" s="262"/>
      <c r="H6" s="262"/>
      <c r="I6" s="262"/>
      <c r="J6" s="262"/>
      <c r="K6" s="262"/>
    </row>
    <row r="7" spans="1:11" s="37" customFormat="1" ht="16.5" customHeight="1">
      <c r="A7" s="91"/>
      <c r="B7" s="91"/>
      <c r="C7" s="263" t="s">
        <v>114</v>
      </c>
      <c r="D7" s="263"/>
      <c r="E7" s="263"/>
      <c r="F7" s="263"/>
      <c r="G7" s="263"/>
      <c r="H7" s="263"/>
      <c r="I7" s="263"/>
      <c r="J7" s="263"/>
      <c r="K7" s="263"/>
    </row>
    <row r="8" spans="1:11" s="37" customFormat="1" ht="16.5" customHeight="1">
      <c r="B8" s="36"/>
      <c r="C8" s="66" t="s">
        <v>91</v>
      </c>
      <c r="D8" s="92"/>
      <c r="F8" s="92"/>
      <c r="G8" s="263" t="s">
        <v>92</v>
      </c>
      <c r="H8" s="263"/>
      <c r="I8" s="263"/>
      <c r="J8" s="65"/>
      <c r="K8" s="68"/>
    </row>
    <row r="9" spans="1:11" s="37" customFormat="1" ht="16.5" customHeight="1">
      <c r="B9" s="36"/>
      <c r="C9" s="66" t="s">
        <v>94</v>
      </c>
      <c r="D9" s="92"/>
      <c r="E9" s="68" t="s">
        <v>95</v>
      </c>
      <c r="F9" s="92"/>
      <c r="G9" s="66" t="s">
        <v>96</v>
      </c>
      <c r="H9" s="93"/>
      <c r="I9" s="93"/>
      <c r="J9" s="66"/>
      <c r="K9" s="70" t="s">
        <v>99</v>
      </c>
    </row>
    <row r="10" spans="1:11" s="36" customFormat="1" ht="16.5" customHeight="1">
      <c r="A10" s="63"/>
      <c r="C10" s="120" t="s">
        <v>100</v>
      </c>
      <c r="D10" s="92"/>
      <c r="E10" s="120" t="s">
        <v>101</v>
      </c>
      <c r="F10" s="92"/>
      <c r="G10" s="120" t="s">
        <v>102</v>
      </c>
      <c r="H10" s="92"/>
      <c r="I10" s="120" t="s">
        <v>58</v>
      </c>
      <c r="J10" s="68"/>
      <c r="K10" s="120" t="s">
        <v>105</v>
      </c>
    </row>
    <row r="11" spans="1:11" s="36" customFormat="1" ht="16.5" customHeight="1">
      <c r="A11" s="63"/>
      <c r="C11" s="68"/>
      <c r="D11" s="92"/>
      <c r="E11" s="68"/>
      <c r="F11" s="92"/>
      <c r="G11" s="68"/>
      <c r="H11" s="92"/>
      <c r="I11" s="68"/>
      <c r="J11" s="68"/>
      <c r="K11" s="68"/>
    </row>
    <row r="12" spans="1:11" ht="16.5" customHeight="1">
      <c r="A12" s="37" t="s">
        <v>106</v>
      </c>
      <c r="B12" s="95"/>
      <c r="C12" s="199">
        <v>781629</v>
      </c>
      <c r="D12" s="199"/>
      <c r="E12" s="199">
        <v>906215</v>
      </c>
      <c r="F12" s="199"/>
      <c r="G12" s="199">
        <v>10659</v>
      </c>
      <c r="H12" s="199"/>
      <c r="I12" s="199">
        <v>-303724</v>
      </c>
      <c r="J12" s="95"/>
      <c r="K12" s="28">
        <f>SUM(I12:J12,G12,E12,C12)</f>
        <v>1394779</v>
      </c>
    </row>
    <row r="13" spans="1:11" s="36" customFormat="1" ht="8.25" customHeight="1">
      <c r="A13" s="37"/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11" s="36" customFormat="1" ht="16.5" customHeight="1">
      <c r="A14" s="43" t="s">
        <v>115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</row>
    <row r="15" spans="1:11" ht="16.5" customHeight="1">
      <c r="A15" s="36" t="s">
        <v>111</v>
      </c>
      <c r="B15" s="58"/>
      <c r="C15" s="40">
        <v>0</v>
      </c>
      <c r="D15" s="80"/>
      <c r="E15" s="40">
        <v>0</v>
      </c>
      <c r="F15" s="80"/>
      <c r="G15" s="40">
        <v>0</v>
      </c>
      <c r="H15" s="39"/>
      <c r="I15" s="40">
        <v>-760</v>
      </c>
      <c r="J15" s="58"/>
      <c r="K15" s="27">
        <f>SUM(C15:J15)</f>
        <v>-760</v>
      </c>
    </row>
    <row r="16" spans="1:11" ht="16.5" customHeight="1">
      <c r="A16" s="36"/>
      <c r="B16" s="58"/>
      <c r="C16" s="71"/>
      <c r="D16" s="58"/>
      <c r="E16" s="58"/>
      <c r="F16" s="58"/>
      <c r="G16" s="58"/>
      <c r="H16" s="58"/>
      <c r="I16" s="94"/>
      <c r="J16" s="58"/>
      <c r="K16" s="94"/>
    </row>
    <row r="17" spans="1:11" ht="16.5" customHeight="1" thickBot="1">
      <c r="A17" s="37" t="s">
        <v>109</v>
      </c>
      <c r="B17" s="95"/>
      <c r="C17" s="96">
        <f>SUM(C12:C15)</f>
        <v>781629</v>
      </c>
      <c r="D17" s="95"/>
      <c r="E17" s="96">
        <f>SUM(E12:E15)</f>
        <v>906215</v>
      </c>
      <c r="F17" s="95"/>
      <c r="G17" s="96">
        <f>SUM(G12:G15)</f>
        <v>10659</v>
      </c>
      <c r="H17" s="95"/>
      <c r="I17" s="96">
        <f>SUM(I12:I15)</f>
        <v>-304484</v>
      </c>
      <c r="J17" s="95"/>
      <c r="K17" s="96">
        <f>SUM(K12:K15)</f>
        <v>1394019</v>
      </c>
    </row>
    <row r="18" spans="1:11" ht="16.5" customHeight="1" thickTop="1">
      <c r="A18" s="37"/>
      <c r="B18" s="95"/>
      <c r="C18" s="28"/>
      <c r="D18" s="95"/>
      <c r="E18" s="28"/>
      <c r="F18" s="95"/>
      <c r="G18" s="28"/>
      <c r="H18" s="95"/>
      <c r="I18" s="28"/>
      <c r="J18" s="95"/>
      <c r="K18" s="28"/>
    </row>
    <row r="19" spans="1:11" ht="16.5" customHeight="1">
      <c r="A19" s="37"/>
      <c r="B19" s="95"/>
      <c r="C19" s="28"/>
      <c r="D19" s="95"/>
      <c r="E19" s="28"/>
      <c r="F19" s="95"/>
      <c r="G19" s="28"/>
      <c r="H19" s="95"/>
      <c r="I19" s="28"/>
      <c r="J19" s="95"/>
      <c r="K19" s="28"/>
    </row>
    <row r="20" spans="1:11" ht="16.5" customHeight="1">
      <c r="A20" s="37" t="s">
        <v>110</v>
      </c>
      <c r="B20" s="95"/>
      <c r="C20" s="243">
        <v>781629</v>
      </c>
      <c r="D20" s="243"/>
      <c r="E20" s="243">
        <v>355635</v>
      </c>
      <c r="F20" s="243"/>
      <c r="G20" s="243">
        <v>0</v>
      </c>
      <c r="H20" s="243"/>
      <c r="I20" s="243">
        <v>5020</v>
      </c>
      <c r="J20" s="95"/>
      <c r="K20" s="28">
        <f>SUM(I20:J20,G20,E20,C20)</f>
        <v>1142284</v>
      </c>
    </row>
    <row r="21" spans="1:11" s="36" customFormat="1" ht="8.25" customHeight="1">
      <c r="A21" s="37"/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s="36" customFormat="1" ht="16.5" customHeight="1">
      <c r="A22" s="43" t="s">
        <v>115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</row>
    <row r="23" spans="1:11" ht="16.5" customHeight="1">
      <c r="A23" s="36" t="s">
        <v>111</v>
      </c>
      <c r="B23" s="58"/>
      <c r="C23" s="40">
        <v>0</v>
      </c>
      <c r="D23" s="80"/>
      <c r="E23" s="40">
        <v>0</v>
      </c>
      <c r="F23" s="80"/>
      <c r="G23" s="40">
        <v>0</v>
      </c>
      <c r="H23" s="39"/>
      <c r="I23" s="40">
        <v>-2744</v>
      </c>
      <c r="J23" s="58"/>
      <c r="K23" s="27">
        <f>SUM(C23:J23)</f>
        <v>-2744</v>
      </c>
    </row>
    <row r="24" spans="1:11" ht="16.5" customHeight="1">
      <c r="A24" s="36"/>
      <c r="B24" s="58"/>
      <c r="C24" s="71"/>
      <c r="D24" s="58"/>
      <c r="E24" s="58"/>
      <c r="F24" s="58"/>
      <c r="G24" s="58"/>
      <c r="H24" s="58"/>
      <c r="I24" s="94"/>
      <c r="J24" s="58"/>
      <c r="K24" s="94"/>
    </row>
    <row r="25" spans="1:11" ht="16.5" customHeight="1" thickBot="1">
      <c r="A25" s="37" t="s">
        <v>112</v>
      </c>
      <c r="B25" s="95"/>
      <c r="C25" s="96">
        <f>SUM(C20:C23)</f>
        <v>781629</v>
      </c>
      <c r="D25" s="95"/>
      <c r="E25" s="96">
        <f>SUM(E20:E23)</f>
        <v>355635</v>
      </c>
      <c r="F25" s="95"/>
      <c r="G25" s="96">
        <f>SUM(G20:G23)</f>
        <v>0</v>
      </c>
      <c r="H25" s="95"/>
      <c r="I25" s="96">
        <f>SUM(I20:I23)</f>
        <v>2276</v>
      </c>
      <c r="J25" s="95"/>
      <c r="K25" s="96">
        <f>SUM(K20:K23)</f>
        <v>1139540</v>
      </c>
    </row>
    <row r="26" spans="1:11" ht="16.5" customHeight="1" thickTop="1">
      <c r="A26" s="37"/>
      <c r="B26" s="95"/>
      <c r="C26" s="28"/>
      <c r="D26" s="95"/>
      <c r="E26" s="28"/>
      <c r="F26" s="95"/>
      <c r="G26" s="28"/>
      <c r="H26" s="95"/>
      <c r="I26" s="28"/>
      <c r="J26" s="95"/>
      <c r="K26" s="28"/>
    </row>
    <row r="27" spans="1:11" ht="16.5" customHeight="1">
      <c r="A27" s="37"/>
      <c r="B27" s="95"/>
      <c r="C27" s="28"/>
      <c r="D27" s="95"/>
      <c r="E27" s="28"/>
      <c r="F27" s="95"/>
      <c r="G27" s="28"/>
      <c r="H27" s="95"/>
      <c r="I27" s="28"/>
      <c r="J27" s="95"/>
      <c r="K27" s="28"/>
    </row>
    <row r="28" spans="1:11" ht="16.5" customHeight="1">
      <c r="A28" s="37"/>
      <c r="B28" s="95"/>
      <c r="C28" s="28"/>
      <c r="D28" s="95"/>
      <c r="E28" s="28"/>
      <c r="F28" s="95"/>
      <c r="G28" s="28"/>
      <c r="H28" s="95"/>
      <c r="I28" s="28"/>
      <c r="J28" s="95"/>
      <c r="K28" s="28"/>
    </row>
    <row r="29" spans="1:11" ht="16.5" customHeight="1">
      <c r="A29" s="37"/>
      <c r="B29" s="95"/>
      <c r="C29" s="28"/>
      <c r="D29" s="95"/>
      <c r="E29" s="28"/>
      <c r="F29" s="95"/>
      <c r="G29" s="28"/>
      <c r="H29" s="95"/>
      <c r="I29" s="28"/>
      <c r="J29" s="95"/>
      <c r="K29" s="28"/>
    </row>
    <row r="30" spans="1:11" ht="16.5" customHeight="1">
      <c r="A30" s="37"/>
      <c r="B30" s="95"/>
      <c r="C30" s="28"/>
      <c r="D30" s="95"/>
      <c r="E30" s="28"/>
      <c r="F30" s="95"/>
      <c r="G30" s="28"/>
      <c r="H30" s="95"/>
      <c r="I30" s="28"/>
      <c r="J30" s="95"/>
      <c r="K30" s="28"/>
    </row>
    <row r="31" spans="1:11" ht="16.5" customHeight="1">
      <c r="A31" s="37"/>
      <c r="B31" s="95"/>
      <c r="C31" s="28"/>
      <c r="D31" s="95"/>
      <c r="E31" s="28"/>
      <c r="F31" s="95"/>
      <c r="G31" s="28"/>
      <c r="H31" s="95"/>
      <c r="I31" s="28"/>
      <c r="J31" s="95"/>
      <c r="K31" s="28"/>
    </row>
    <row r="32" spans="1:11" ht="16.5" customHeight="1">
      <c r="A32" s="37"/>
      <c r="B32" s="95"/>
      <c r="C32" s="28"/>
      <c r="D32" s="95"/>
      <c r="E32" s="28"/>
      <c r="F32" s="95"/>
      <c r="G32" s="28"/>
      <c r="H32" s="95"/>
      <c r="I32" s="28"/>
      <c r="J32" s="95"/>
      <c r="K32" s="28"/>
    </row>
    <row r="33" spans="1:11" ht="3.75" customHeight="1">
      <c r="A33" s="37"/>
      <c r="B33" s="95"/>
      <c r="C33" s="28"/>
      <c r="D33" s="95"/>
      <c r="E33" s="28"/>
      <c r="F33" s="95"/>
      <c r="G33" s="28"/>
      <c r="H33" s="95"/>
      <c r="I33" s="28"/>
      <c r="J33" s="95"/>
      <c r="K33" s="28"/>
    </row>
    <row r="34" spans="1:11" ht="21.95" customHeight="1">
      <c r="A34" s="88" t="str">
        <f>'6'!A34</f>
        <v>The accompanying condensed notes to interim financial information are an integral part of this interim financial information.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</row>
  </sheetData>
  <mergeCells count="3">
    <mergeCell ref="C6:K6"/>
    <mergeCell ref="C7:K7"/>
    <mergeCell ref="G8:I8"/>
  </mergeCells>
  <pageMargins left="1.2" right="1.2" top="0.5" bottom="0.6" header="0.49" footer="0.4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B6147-A6DF-42B8-93EF-D274FFC793E2}">
  <dimension ref="A1:K111"/>
  <sheetViews>
    <sheetView tabSelected="1" topLeftCell="A95" zoomScale="116" zoomScaleNormal="100" zoomScaleSheetLayoutView="99" workbookViewId="0">
      <selection activeCell="N106" sqref="N106:N107"/>
    </sheetView>
  </sheetViews>
  <sheetFormatPr defaultColWidth="9.42578125" defaultRowHeight="16.5" customHeight="1"/>
  <cols>
    <col min="1" max="1" width="2" style="177" customWidth="1"/>
    <col min="2" max="2" width="46.28515625" style="177" customWidth="1"/>
    <col min="3" max="3" width="5" style="177" customWidth="1"/>
    <col min="4" max="4" width="0.5703125" style="177" customWidth="1"/>
    <col min="5" max="5" width="11" style="177" customWidth="1"/>
    <col min="6" max="6" width="0.5703125" style="177" customWidth="1"/>
    <col min="7" max="7" width="11" style="177" customWidth="1"/>
    <col min="8" max="8" width="0.5703125" style="177" customWidth="1"/>
    <col min="9" max="9" width="11" style="177" customWidth="1"/>
    <col min="10" max="10" width="0.5703125" style="177" customWidth="1"/>
    <col min="11" max="11" width="11" style="177" customWidth="1"/>
    <col min="12" max="256" width="9.42578125" style="177"/>
    <col min="257" max="257" width="2" style="177" customWidth="1"/>
    <col min="258" max="258" width="40.42578125" style="177" customWidth="1"/>
    <col min="259" max="259" width="5.42578125" style="177" customWidth="1"/>
    <col min="260" max="260" width="0.5703125" style="177" customWidth="1"/>
    <col min="261" max="261" width="11" style="177" customWidth="1"/>
    <col min="262" max="262" width="0.5703125" style="177" customWidth="1"/>
    <col min="263" max="263" width="11" style="177" customWidth="1"/>
    <col min="264" max="264" width="0.5703125" style="177" customWidth="1"/>
    <col min="265" max="265" width="11" style="177" customWidth="1"/>
    <col min="266" max="266" width="0.5703125" style="177" customWidth="1"/>
    <col min="267" max="267" width="11" style="177" customWidth="1"/>
    <col min="268" max="512" width="9.42578125" style="177"/>
    <col min="513" max="513" width="2" style="177" customWidth="1"/>
    <col min="514" max="514" width="40.42578125" style="177" customWidth="1"/>
    <col min="515" max="515" width="5.42578125" style="177" customWidth="1"/>
    <col min="516" max="516" width="0.5703125" style="177" customWidth="1"/>
    <col min="517" max="517" width="11" style="177" customWidth="1"/>
    <col min="518" max="518" width="0.5703125" style="177" customWidth="1"/>
    <col min="519" max="519" width="11" style="177" customWidth="1"/>
    <col min="520" max="520" width="0.5703125" style="177" customWidth="1"/>
    <col min="521" max="521" width="11" style="177" customWidth="1"/>
    <col min="522" max="522" width="0.5703125" style="177" customWidth="1"/>
    <col min="523" max="523" width="11" style="177" customWidth="1"/>
    <col min="524" max="768" width="9.42578125" style="177"/>
    <col min="769" max="769" width="2" style="177" customWidth="1"/>
    <col min="770" max="770" width="40.42578125" style="177" customWidth="1"/>
    <col min="771" max="771" width="5.42578125" style="177" customWidth="1"/>
    <col min="772" max="772" width="0.5703125" style="177" customWidth="1"/>
    <col min="773" max="773" width="11" style="177" customWidth="1"/>
    <col min="774" max="774" width="0.5703125" style="177" customWidth="1"/>
    <col min="775" max="775" width="11" style="177" customWidth="1"/>
    <col min="776" max="776" width="0.5703125" style="177" customWidth="1"/>
    <col min="777" max="777" width="11" style="177" customWidth="1"/>
    <col min="778" max="778" width="0.5703125" style="177" customWidth="1"/>
    <col min="779" max="779" width="11" style="177" customWidth="1"/>
    <col min="780" max="1024" width="9.42578125" style="177"/>
    <col min="1025" max="1025" width="2" style="177" customWidth="1"/>
    <col min="1026" max="1026" width="40.42578125" style="177" customWidth="1"/>
    <col min="1027" max="1027" width="5.42578125" style="177" customWidth="1"/>
    <col min="1028" max="1028" width="0.5703125" style="177" customWidth="1"/>
    <col min="1029" max="1029" width="11" style="177" customWidth="1"/>
    <col min="1030" max="1030" width="0.5703125" style="177" customWidth="1"/>
    <col min="1031" max="1031" width="11" style="177" customWidth="1"/>
    <col min="1032" max="1032" width="0.5703125" style="177" customWidth="1"/>
    <col min="1033" max="1033" width="11" style="177" customWidth="1"/>
    <col min="1034" max="1034" width="0.5703125" style="177" customWidth="1"/>
    <col min="1035" max="1035" width="11" style="177" customWidth="1"/>
    <col min="1036" max="1280" width="9.42578125" style="177"/>
    <col min="1281" max="1281" width="2" style="177" customWidth="1"/>
    <col min="1282" max="1282" width="40.42578125" style="177" customWidth="1"/>
    <col min="1283" max="1283" width="5.42578125" style="177" customWidth="1"/>
    <col min="1284" max="1284" width="0.5703125" style="177" customWidth="1"/>
    <col min="1285" max="1285" width="11" style="177" customWidth="1"/>
    <col min="1286" max="1286" width="0.5703125" style="177" customWidth="1"/>
    <col min="1287" max="1287" width="11" style="177" customWidth="1"/>
    <col min="1288" max="1288" width="0.5703125" style="177" customWidth="1"/>
    <col min="1289" max="1289" width="11" style="177" customWidth="1"/>
    <col min="1290" max="1290" width="0.5703125" style="177" customWidth="1"/>
    <col min="1291" max="1291" width="11" style="177" customWidth="1"/>
    <col min="1292" max="1536" width="9.42578125" style="177"/>
    <col min="1537" max="1537" width="2" style="177" customWidth="1"/>
    <col min="1538" max="1538" width="40.42578125" style="177" customWidth="1"/>
    <col min="1539" max="1539" width="5.42578125" style="177" customWidth="1"/>
    <col min="1540" max="1540" width="0.5703125" style="177" customWidth="1"/>
    <col min="1541" max="1541" width="11" style="177" customWidth="1"/>
    <col min="1542" max="1542" width="0.5703125" style="177" customWidth="1"/>
    <col min="1543" max="1543" width="11" style="177" customWidth="1"/>
    <col min="1544" max="1544" width="0.5703125" style="177" customWidth="1"/>
    <col min="1545" max="1545" width="11" style="177" customWidth="1"/>
    <col min="1546" max="1546" width="0.5703125" style="177" customWidth="1"/>
    <col min="1547" max="1547" width="11" style="177" customWidth="1"/>
    <col min="1548" max="1792" width="9.42578125" style="177"/>
    <col min="1793" max="1793" width="2" style="177" customWidth="1"/>
    <col min="1794" max="1794" width="40.42578125" style="177" customWidth="1"/>
    <col min="1795" max="1795" width="5.42578125" style="177" customWidth="1"/>
    <col min="1796" max="1796" width="0.5703125" style="177" customWidth="1"/>
    <col min="1797" max="1797" width="11" style="177" customWidth="1"/>
    <col min="1798" max="1798" width="0.5703125" style="177" customWidth="1"/>
    <col min="1799" max="1799" width="11" style="177" customWidth="1"/>
    <col min="1800" max="1800" width="0.5703125" style="177" customWidth="1"/>
    <col min="1801" max="1801" width="11" style="177" customWidth="1"/>
    <col min="1802" max="1802" width="0.5703125" style="177" customWidth="1"/>
    <col min="1803" max="1803" width="11" style="177" customWidth="1"/>
    <col min="1804" max="2048" width="9.42578125" style="177"/>
    <col min="2049" max="2049" width="2" style="177" customWidth="1"/>
    <col min="2050" max="2050" width="40.42578125" style="177" customWidth="1"/>
    <col min="2051" max="2051" width="5.42578125" style="177" customWidth="1"/>
    <col min="2052" max="2052" width="0.5703125" style="177" customWidth="1"/>
    <col min="2053" max="2053" width="11" style="177" customWidth="1"/>
    <col min="2054" max="2054" width="0.5703125" style="177" customWidth="1"/>
    <col min="2055" max="2055" width="11" style="177" customWidth="1"/>
    <col min="2056" max="2056" width="0.5703125" style="177" customWidth="1"/>
    <col min="2057" max="2057" width="11" style="177" customWidth="1"/>
    <col min="2058" max="2058" width="0.5703125" style="177" customWidth="1"/>
    <col min="2059" max="2059" width="11" style="177" customWidth="1"/>
    <col min="2060" max="2304" width="9.42578125" style="177"/>
    <col min="2305" max="2305" width="2" style="177" customWidth="1"/>
    <col min="2306" max="2306" width="40.42578125" style="177" customWidth="1"/>
    <col min="2307" max="2307" width="5.42578125" style="177" customWidth="1"/>
    <col min="2308" max="2308" width="0.5703125" style="177" customWidth="1"/>
    <col min="2309" max="2309" width="11" style="177" customWidth="1"/>
    <col min="2310" max="2310" width="0.5703125" style="177" customWidth="1"/>
    <col min="2311" max="2311" width="11" style="177" customWidth="1"/>
    <col min="2312" max="2312" width="0.5703125" style="177" customWidth="1"/>
    <col min="2313" max="2313" width="11" style="177" customWidth="1"/>
    <col min="2314" max="2314" width="0.5703125" style="177" customWidth="1"/>
    <col min="2315" max="2315" width="11" style="177" customWidth="1"/>
    <col min="2316" max="2560" width="9.42578125" style="177"/>
    <col min="2561" max="2561" width="2" style="177" customWidth="1"/>
    <col min="2562" max="2562" width="40.42578125" style="177" customWidth="1"/>
    <col min="2563" max="2563" width="5.42578125" style="177" customWidth="1"/>
    <col min="2564" max="2564" width="0.5703125" style="177" customWidth="1"/>
    <col min="2565" max="2565" width="11" style="177" customWidth="1"/>
    <col min="2566" max="2566" width="0.5703125" style="177" customWidth="1"/>
    <col min="2567" max="2567" width="11" style="177" customWidth="1"/>
    <col min="2568" max="2568" width="0.5703125" style="177" customWidth="1"/>
    <col min="2569" max="2569" width="11" style="177" customWidth="1"/>
    <col min="2570" max="2570" width="0.5703125" style="177" customWidth="1"/>
    <col min="2571" max="2571" width="11" style="177" customWidth="1"/>
    <col min="2572" max="2816" width="9.42578125" style="177"/>
    <col min="2817" max="2817" width="2" style="177" customWidth="1"/>
    <col min="2818" max="2818" width="40.42578125" style="177" customWidth="1"/>
    <col min="2819" max="2819" width="5.42578125" style="177" customWidth="1"/>
    <col min="2820" max="2820" width="0.5703125" style="177" customWidth="1"/>
    <col min="2821" max="2821" width="11" style="177" customWidth="1"/>
    <col min="2822" max="2822" width="0.5703125" style="177" customWidth="1"/>
    <col min="2823" max="2823" width="11" style="177" customWidth="1"/>
    <col min="2824" max="2824" width="0.5703125" style="177" customWidth="1"/>
    <col min="2825" max="2825" width="11" style="177" customWidth="1"/>
    <col min="2826" max="2826" width="0.5703125" style="177" customWidth="1"/>
    <col min="2827" max="2827" width="11" style="177" customWidth="1"/>
    <col min="2828" max="3072" width="9.42578125" style="177"/>
    <col min="3073" max="3073" width="2" style="177" customWidth="1"/>
    <col min="3074" max="3074" width="40.42578125" style="177" customWidth="1"/>
    <col min="3075" max="3075" width="5.42578125" style="177" customWidth="1"/>
    <col min="3076" max="3076" width="0.5703125" style="177" customWidth="1"/>
    <col min="3077" max="3077" width="11" style="177" customWidth="1"/>
    <col min="3078" max="3078" width="0.5703125" style="177" customWidth="1"/>
    <col min="3079" max="3079" width="11" style="177" customWidth="1"/>
    <col min="3080" max="3080" width="0.5703125" style="177" customWidth="1"/>
    <col min="3081" max="3081" width="11" style="177" customWidth="1"/>
    <col min="3082" max="3082" width="0.5703125" style="177" customWidth="1"/>
    <col min="3083" max="3083" width="11" style="177" customWidth="1"/>
    <col min="3084" max="3328" width="9.42578125" style="177"/>
    <col min="3329" max="3329" width="2" style="177" customWidth="1"/>
    <col min="3330" max="3330" width="40.42578125" style="177" customWidth="1"/>
    <col min="3331" max="3331" width="5.42578125" style="177" customWidth="1"/>
    <col min="3332" max="3332" width="0.5703125" style="177" customWidth="1"/>
    <col min="3333" max="3333" width="11" style="177" customWidth="1"/>
    <col min="3334" max="3334" width="0.5703125" style="177" customWidth="1"/>
    <col min="3335" max="3335" width="11" style="177" customWidth="1"/>
    <col min="3336" max="3336" width="0.5703125" style="177" customWidth="1"/>
    <col min="3337" max="3337" width="11" style="177" customWidth="1"/>
    <col min="3338" max="3338" width="0.5703125" style="177" customWidth="1"/>
    <col min="3339" max="3339" width="11" style="177" customWidth="1"/>
    <col min="3340" max="3584" width="9.42578125" style="177"/>
    <col min="3585" max="3585" width="2" style="177" customWidth="1"/>
    <col min="3586" max="3586" width="40.42578125" style="177" customWidth="1"/>
    <col min="3587" max="3587" width="5.42578125" style="177" customWidth="1"/>
    <col min="3588" max="3588" width="0.5703125" style="177" customWidth="1"/>
    <col min="3589" max="3589" width="11" style="177" customWidth="1"/>
    <col min="3590" max="3590" width="0.5703125" style="177" customWidth="1"/>
    <col min="3591" max="3591" width="11" style="177" customWidth="1"/>
    <col min="3592" max="3592" width="0.5703125" style="177" customWidth="1"/>
    <col min="3593" max="3593" width="11" style="177" customWidth="1"/>
    <col min="3594" max="3594" width="0.5703125" style="177" customWidth="1"/>
    <col min="3595" max="3595" width="11" style="177" customWidth="1"/>
    <col min="3596" max="3840" width="9.42578125" style="177"/>
    <col min="3841" max="3841" width="2" style="177" customWidth="1"/>
    <col min="3842" max="3842" width="40.42578125" style="177" customWidth="1"/>
    <col min="3843" max="3843" width="5.42578125" style="177" customWidth="1"/>
    <col min="3844" max="3844" width="0.5703125" style="177" customWidth="1"/>
    <col min="3845" max="3845" width="11" style="177" customWidth="1"/>
    <col min="3846" max="3846" width="0.5703125" style="177" customWidth="1"/>
    <col min="3847" max="3847" width="11" style="177" customWidth="1"/>
    <col min="3848" max="3848" width="0.5703125" style="177" customWidth="1"/>
    <col min="3849" max="3849" width="11" style="177" customWidth="1"/>
    <col min="3850" max="3850" width="0.5703125" style="177" customWidth="1"/>
    <col min="3851" max="3851" width="11" style="177" customWidth="1"/>
    <col min="3852" max="4096" width="9.42578125" style="177"/>
    <col min="4097" max="4097" width="2" style="177" customWidth="1"/>
    <col min="4098" max="4098" width="40.42578125" style="177" customWidth="1"/>
    <col min="4099" max="4099" width="5.42578125" style="177" customWidth="1"/>
    <col min="4100" max="4100" width="0.5703125" style="177" customWidth="1"/>
    <col min="4101" max="4101" width="11" style="177" customWidth="1"/>
    <col min="4102" max="4102" width="0.5703125" style="177" customWidth="1"/>
    <col min="4103" max="4103" width="11" style="177" customWidth="1"/>
    <col min="4104" max="4104" width="0.5703125" style="177" customWidth="1"/>
    <col min="4105" max="4105" width="11" style="177" customWidth="1"/>
    <col min="4106" max="4106" width="0.5703125" style="177" customWidth="1"/>
    <col min="4107" max="4107" width="11" style="177" customWidth="1"/>
    <col min="4108" max="4352" width="9.42578125" style="177"/>
    <col min="4353" max="4353" width="2" style="177" customWidth="1"/>
    <col min="4354" max="4354" width="40.42578125" style="177" customWidth="1"/>
    <col min="4355" max="4355" width="5.42578125" style="177" customWidth="1"/>
    <col min="4356" max="4356" width="0.5703125" style="177" customWidth="1"/>
    <col min="4357" max="4357" width="11" style="177" customWidth="1"/>
    <col min="4358" max="4358" width="0.5703125" style="177" customWidth="1"/>
    <col min="4359" max="4359" width="11" style="177" customWidth="1"/>
    <col min="4360" max="4360" width="0.5703125" style="177" customWidth="1"/>
    <col min="4361" max="4361" width="11" style="177" customWidth="1"/>
    <col min="4362" max="4362" width="0.5703125" style="177" customWidth="1"/>
    <col min="4363" max="4363" width="11" style="177" customWidth="1"/>
    <col min="4364" max="4608" width="9.42578125" style="177"/>
    <col min="4609" max="4609" width="2" style="177" customWidth="1"/>
    <col min="4610" max="4610" width="40.42578125" style="177" customWidth="1"/>
    <col min="4611" max="4611" width="5.42578125" style="177" customWidth="1"/>
    <col min="4612" max="4612" width="0.5703125" style="177" customWidth="1"/>
    <col min="4613" max="4613" width="11" style="177" customWidth="1"/>
    <col min="4614" max="4614" width="0.5703125" style="177" customWidth="1"/>
    <col min="4615" max="4615" width="11" style="177" customWidth="1"/>
    <col min="4616" max="4616" width="0.5703125" style="177" customWidth="1"/>
    <col min="4617" max="4617" width="11" style="177" customWidth="1"/>
    <col min="4618" max="4618" width="0.5703125" style="177" customWidth="1"/>
    <col min="4619" max="4619" width="11" style="177" customWidth="1"/>
    <col min="4620" max="4864" width="9.42578125" style="177"/>
    <col min="4865" max="4865" width="2" style="177" customWidth="1"/>
    <col min="4866" max="4866" width="40.42578125" style="177" customWidth="1"/>
    <col min="4867" max="4867" width="5.42578125" style="177" customWidth="1"/>
    <col min="4868" max="4868" width="0.5703125" style="177" customWidth="1"/>
    <col min="4869" max="4869" width="11" style="177" customWidth="1"/>
    <col min="4870" max="4870" width="0.5703125" style="177" customWidth="1"/>
    <col min="4871" max="4871" width="11" style="177" customWidth="1"/>
    <col min="4872" max="4872" width="0.5703125" style="177" customWidth="1"/>
    <col min="4873" max="4873" width="11" style="177" customWidth="1"/>
    <col min="4874" max="4874" width="0.5703125" style="177" customWidth="1"/>
    <col min="4875" max="4875" width="11" style="177" customWidth="1"/>
    <col min="4876" max="5120" width="9.42578125" style="177"/>
    <col min="5121" max="5121" width="2" style="177" customWidth="1"/>
    <col min="5122" max="5122" width="40.42578125" style="177" customWidth="1"/>
    <col min="5123" max="5123" width="5.42578125" style="177" customWidth="1"/>
    <col min="5124" max="5124" width="0.5703125" style="177" customWidth="1"/>
    <col min="5125" max="5125" width="11" style="177" customWidth="1"/>
    <col min="5126" max="5126" width="0.5703125" style="177" customWidth="1"/>
    <col min="5127" max="5127" width="11" style="177" customWidth="1"/>
    <col min="5128" max="5128" width="0.5703125" style="177" customWidth="1"/>
    <col min="5129" max="5129" width="11" style="177" customWidth="1"/>
    <col min="5130" max="5130" width="0.5703125" style="177" customWidth="1"/>
    <col min="5131" max="5131" width="11" style="177" customWidth="1"/>
    <col min="5132" max="5376" width="9.42578125" style="177"/>
    <col min="5377" max="5377" width="2" style="177" customWidth="1"/>
    <col min="5378" max="5378" width="40.42578125" style="177" customWidth="1"/>
    <col min="5379" max="5379" width="5.42578125" style="177" customWidth="1"/>
    <col min="5380" max="5380" width="0.5703125" style="177" customWidth="1"/>
    <col min="5381" max="5381" width="11" style="177" customWidth="1"/>
    <col min="5382" max="5382" width="0.5703125" style="177" customWidth="1"/>
    <col min="5383" max="5383" width="11" style="177" customWidth="1"/>
    <col min="5384" max="5384" width="0.5703125" style="177" customWidth="1"/>
    <col min="5385" max="5385" width="11" style="177" customWidth="1"/>
    <col min="5386" max="5386" width="0.5703125" style="177" customWidth="1"/>
    <col min="5387" max="5387" width="11" style="177" customWidth="1"/>
    <col min="5388" max="5632" width="9.42578125" style="177"/>
    <col min="5633" max="5633" width="2" style="177" customWidth="1"/>
    <col min="5634" max="5634" width="40.42578125" style="177" customWidth="1"/>
    <col min="5635" max="5635" width="5.42578125" style="177" customWidth="1"/>
    <col min="5636" max="5636" width="0.5703125" style="177" customWidth="1"/>
    <col min="5637" max="5637" width="11" style="177" customWidth="1"/>
    <col min="5638" max="5638" width="0.5703125" style="177" customWidth="1"/>
    <col min="5639" max="5639" width="11" style="177" customWidth="1"/>
    <col min="5640" max="5640" width="0.5703125" style="177" customWidth="1"/>
    <col min="5641" max="5641" width="11" style="177" customWidth="1"/>
    <col min="5642" max="5642" width="0.5703125" style="177" customWidth="1"/>
    <col min="5643" max="5643" width="11" style="177" customWidth="1"/>
    <col min="5644" max="5888" width="9.42578125" style="177"/>
    <col min="5889" max="5889" width="2" style="177" customWidth="1"/>
    <col min="5890" max="5890" width="40.42578125" style="177" customWidth="1"/>
    <col min="5891" max="5891" width="5.42578125" style="177" customWidth="1"/>
    <col min="5892" max="5892" width="0.5703125" style="177" customWidth="1"/>
    <col min="5893" max="5893" width="11" style="177" customWidth="1"/>
    <col min="5894" max="5894" width="0.5703125" style="177" customWidth="1"/>
    <col min="5895" max="5895" width="11" style="177" customWidth="1"/>
    <col min="5896" max="5896" width="0.5703125" style="177" customWidth="1"/>
    <col min="5897" max="5897" width="11" style="177" customWidth="1"/>
    <col min="5898" max="5898" width="0.5703125" style="177" customWidth="1"/>
    <col min="5899" max="5899" width="11" style="177" customWidth="1"/>
    <col min="5900" max="6144" width="9.42578125" style="177"/>
    <col min="6145" max="6145" width="2" style="177" customWidth="1"/>
    <col min="6146" max="6146" width="40.42578125" style="177" customWidth="1"/>
    <col min="6147" max="6147" width="5.42578125" style="177" customWidth="1"/>
    <col min="6148" max="6148" width="0.5703125" style="177" customWidth="1"/>
    <col min="6149" max="6149" width="11" style="177" customWidth="1"/>
    <col min="6150" max="6150" width="0.5703125" style="177" customWidth="1"/>
    <col min="6151" max="6151" width="11" style="177" customWidth="1"/>
    <col min="6152" max="6152" width="0.5703125" style="177" customWidth="1"/>
    <col min="6153" max="6153" width="11" style="177" customWidth="1"/>
    <col min="6154" max="6154" width="0.5703125" style="177" customWidth="1"/>
    <col min="6155" max="6155" width="11" style="177" customWidth="1"/>
    <col min="6156" max="6400" width="9.42578125" style="177"/>
    <col min="6401" max="6401" width="2" style="177" customWidth="1"/>
    <col min="6402" max="6402" width="40.42578125" style="177" customWidth="1"/>
    <col min="6403" max="6403" width="5.42578125" style="177" customWidth="1"/>
    <col min="6404" max="6404" width="0.5703125" style="177" customWidth="1"/>
    <col min="6405" max="6405" width="11" style="177" customWidth="1"/>
    <col min="6406" max="6406" width="0.5703125" style="177" customWidth="1"/>
    <col min="6407" max="6407" width="11" style="177" customWidth="1"/>
    <col min="6408" max="6408" width="0.5703125" style="177" customWidth="1"/>
    <col min="6409" max="6409" width="11" style="177" customWidth="1"/>
    <col min="6410" max="6410" width="0.5703125" style="177" customWidth="1"/>
    <col min="6411" max="6411" width="11" style="177" customWidth="1"/>
    <col min="6412" max="6656" width="9.42578125" style="177"/>
    <col min="6657" max="6657" width="2" style="177" customWidth="1"/>
    <col min="6658" max="6658" width="40.42578125" style="177" customWidth="1"/>
    <col min="6659" max="6659" width="5.42578125" style="177" customWidth="1"/>
    <col min="6660" max="6660" width="0.5703125" style="177" customWidth="1"/>
    <col min="6661" max="6661" width="11" style="177" customWidth="1"/>
    <col min="6662" max="6662" width="0.5703125" style="177" customWidth="1"/>
    <col min="6663" max="6663" width="11" style="177" customWidth="1"/>
    <col min="6664" max="6664" width="0.5703125" style="177" customWidth="1"/>
    <col min="6665" max="6665" width="11" style="177" customWidth="1"/>
    <col min="6666" max="6666" width="0.5703125" style="177" customWidth="1"/>
    <col min="6667" max="6667" width="11" style="177" customWidth="1"/>
    <col min="6668" max="6912" width="9.42578125" style="177"/>
    <col min="6913" max="6913" width="2" style="177" customWidth="1"/>
    <col min="6914" max="6914" width="40.42578125" style="177" customWidth="1"/>
    <col min="6915" max="6915" width="5.42578125" style="177" customWidth="1"/>
    <col min="6916" max="6916" width="0.5703125" style="177" customWidth="1"/>
    <col min="6917" max="6917" width="11" style="177" customWidth="1"/>
    <col min="6918" max="6918" width="0.5703125" style="177" customWidth="1"/>
    <col min="6919" max="6919" width="11" style="177" customWidth="1"/>
    <col min="6920" max="6920" width="0.5703125" style="177" customWidth="1"/>
    <col min="6921" max="6921" width="11" style="177" customWidth="1"/>
    <col min="6922" max="6922" width="0.5703125" style="177" customWidth="1"/>
    <col min="6923" max="6923" width="11" style="177" customWidth="1"/>
    <col min="6924" max="7168" width="9.42578125" style="177"/>
    <col min="7169" max="7169" width="2" style="177" customWidth="1"/>
    <col min="7170" max="7170" width="40.42578125" style="177" customWidth="1"/>
    <col min="7171" max="7171" width="5.42578125" style="177" customWidth="1"/>
    <col min="7172" max="7172" width="0.5703125" style="177" customWidth="1"/>
    <col min="7173" max="7173" width="11" style="177" customWidth="1"/>
    <col min="7174" max="7174" width="0.5703125" style="177" customWidth="1"/>
    <col min="7175" max="7175" width="11" style="177" customWidth="1"/>
    <col min="7176" max="7176" width="0.5703125" style="177" customWidth="1"/>
    <col min="7177" max="7177" width="11" style="177" customWidth="1"/>
    <col min="7178" max="7178" width="0.5703125" style="177" customWidth="1"/>
    <col min="7179" max="7179" width="11" style="177" customWidth="1"/>
    <col min="7180" max="7424" width="9.42578125" style="177"/>
    <col min="7425" max="7425" width="2" style="177" customWidth="1"/>
    <col min="7426" max="7426" width="40.42578125" style="177" customWidth="1"/>
    <col min="7427" max="7427" width="5.42578125" style="177" customWidth="1"/>
    <col min="7428" max="7428" width="0.5703125" style="177" customWidth="1"/>
    <col min="7429" max="7429" width="11" style="177" customWidth="1"/>
    <col min="7430" max="7430" width="0.5703125" style="177" customWidth="1"/>
    <col min="7431" max="7431" width="11" style="177" customWidth="1"/>
    <col min="7432" max="7432" width="0.5703125" style="177" customWidth="1"/>
    <col min="7433" max="7433" width="11" style="177" customWidth="1"/>
    <col min="7434" max="7434" width="0.5703125" style="177" customWidth="1"/>
    <col min="7435" max="7435" width="11" style="177" customWidth="1"/>
    <col min="7436" max="7680" width="9.42578125" style="177"/>
    <col min="7681" max="7681" width="2" style="177" customWidth="1"/>
    <col min="7682" max="7682" width="40.42578125" style="177" customWidth="1"/>
    <col min="7683" max="7683" width="5.42578125" style="177" customWidth="1"/>
    <col min="7684" max="7684" width="0.5703125" style="177" customWidth="1"/>
    <col min="7685" max="7685" width="11" style="177" customWidth="1"/>
    <col min="7686" max="7686" width="0.5703125" style="177" customWidth="1"/>
    <col min="7687" max="7687" width="11" style="177" customWidth="1"/>
    <col min="7688" max="7688" width="0.5703125" style="177" customWidth="1"/>
    <col min="7689" max="7689" width="11" style="177" customWidth="1"/>
    <col min="7690" max="7690" width="0.5703125" style="177" customWidth="1"/>
    <col min="7691" max="7691" width="11" style="177" customWidth="1"/>
    <col min="7692" max="7936" width="9.42578125" style="177"/>
    <col min="7937" max="7937" width="2" style="177" customWidth="1"/>
    <col min="7938" max="7938" width="40.42578125" style="177" customWidth="1"/>
    <col min="7939" max="7939" width="5.42578125" style="177" customWidth="1"/>
    <col min="7940" max="7940" width="0.5703125" style="177" customWidth="1"/>
    <col min="7941" max="7941" width="11" style="177" customWidth="1"/>
    <col min="7942" max="7942" width="0.5703125" style="177" customWidth="1"/>
    <col min="7943" max="7943" width="11" style="177" customWidth="1"/>
    <col min="7944" max="7944" width="0.5703125" style="177" customWidth="1"/>
    <col min="7945" max="7945" width="11" style="177" customWidth="1"/>
    <col min="7946" max="7946" width="0.5703125" style="177" customWidth="1"/>
    <col min="7947" max="7947" width="11" style="177" customWidth="1"/>
    <col min="7948" max="8192" width="9.42578125" style="177"/>
    <col min="8193" max="8193" width="2" style="177" customWidth="1"/>
    <col min="8194" max="8194" width="40.42578125" style="177" customWidth="1"/>
    <col min="8195" max="8195" width="5.42578125" style="177" customWidth="1"/>
    <col min="8196" max="8196" width="0.5703125" style="177" customWidth="1"/>
    <col min="8197" max="8197" width="11" style="177" customWidth="1"/>
    <col min="8198" max="8198" width="0.5703125" style="177" customWidth="1"/>
    <col min="8199" max="8199" width="11" style="177" customWidth="1"/>
    <col min="8200" max="8200" width="0.5703125" style="177" customWidth="1"/>
    <col min="8201" max="8201" width="11" style="177" customWidth="1"/>
    <col min="8202" max="8202" width="0.5703125" style="177" customWidth="1"/>
    <col min="8203" max="8203" width="11" style="177" customWidth="1"/>
    <col min="8204" max="8448" width="9.42578125" style="177"/>
    <col min="8449" max="8449" width="2" style="177" customWidth="1"/>
    <col min="8450" max="8450" width="40.42578125" style="177" customWidth="1"/>
    <col min="8451" max="8451" width="5.42578125" style="177" customWidth="1"/>
    <col min="8452" max="8452" width="0.5703125" style="177" customWidth="1"/>
    <col min="8453" max="8453" width="11" style="177" customWidth="1"/>
    <col min="8454" max="8454" width="0.5703125" style="177" customWidth="1"/>
    <col min="8455" max="8455" width="11" style="177" customWidth="1"/>
    <col min="8456" max="8456" width="0.5703125" style="177" customWidth="1"/>
    <col min="8457" max="8457" width="11" style="177" customWidth="1"/>
    <col min="8458" max="8458" width="0.5703125" style="177" customWidth="1"/>
    <col min="8459" max="8459" width="11" style="177" customWidth="1"/>
    <col min="8460" max="8704" width="9.42578125" style="177"/>
    <col min="8705" max="8705" width="2" style="177" customWidth="1"/>
    <col min="8706" max="8706" width="40.42578125" style="177" customWidth="1"/>
    <col min="8707" max="8707" width="5.42578125" style="177" customWidth="1"/>
    <col min="8708" max="8708" width="0.5703125" style="177" customWidth="1"/>
    <col min="8709" max="8709" width="11" style="177" customWidth="1"/>
    <col min="8710" max="8710" width="0.5703125" style="177" customWidth="1"/>
    <col min="8711" max="8711" width="11" style="177" customWidth="1"/>
    <col min="8712" max="8712" width="0.5703125" style="177" customWidth="1"/>
    <col min="8713" max="8713" width="11" style="177" customWidth="1"/>
    <col min="8714" max="8714" width="0.5703125" style="177" customWidth="1"/>
    <col min="8715" max="8715" width="11" style="177" customWidth="1"/>
    <col min="8716" max="8960" width="9.42578125" style="177"/>
    <col min="8961" max="8961" width="2" style="177" customWidth="1"/>
    <col min="8962" max="8962" width="40.42578125" style="177" customWidth="1"/>
    <col min="8963" max="8963" width="5.42578125" style="177" customWidth="1"/>
    <col min="8964" max="8964" width="0.5703125" style="177" customWidth="1"/>
    <col min="8965" max="8965" width="11" style="177" customWidth="1"/>
    <col min="8966" max="8966" width="0.5703125" style="177" customWidth="1"/>
    <col min="8967" max="8967" width="11" style="177" customWidth="1"/>
    <col min="8968" max="8968" width="0.5703125" style="177" customWidth="1"/>
    <col min="8969" max="8969" width="11" style="177" customWidth="1"/>
    <col min="8970" max="8970" width="0.5703125" style="177" customWidth="1"/>
    <col min="8971" max="8971" width="11" style="177" customWidth="1"/>
    <col min="8972" max="9216" width="9.42578125" style="177"/>
    <col min="9217" max="9217" width="2" style="177" customWidth="1"/>
    <col min="9218" max="9218" width="40.42578125" style="177" customWidth="1"/>
    <col min="9219" max="9219" width="5.42578125" style="177" customWidth="1"/>
    <col min="9220" max="9220" width="0.5703125" style="177" customWidth="1"/>
    <col min="9221" max="9221" width="11" style="177" customWidth="1"/>
    <col min="9222" max="9222" width="0.5703125" style="177" customWidth="1"/>
    <col min="9223" max="9223" width="11" style="177" customWidth="1"/>
    <col min="9224" max="9224" width="0.5703125" style="177" customWidth="1"/>
    <col min="9225" max="9225" width="11" style="177" customWidth="1"/>
    <col min="9226" max="9226" width="0.5703125" style="177" customWidth="1"/>
    <col min="9227" max="9227" width="11" style="177" customWidth="1"/>
    <col min="9228" max="9472" width="9.42578125" style="177"/>
    <col min="9473" max="9473" width="2" style="177" customWidth="1"/>
    <col min="9474" max="9474" width="40.42578125" style="177" customWidth="1"/>
    <col min="9475" max="9475" width="5.42578125" style="177" customWidth="1"/>
    <col min="9476" max="9476" width="0.5703125" style="177" customWidth="1"/>
    <col min="9477" max="9477" width="11" style="177" customWidth="1"/>
    <col min="9478" max="9478" width="0.5703125" style="177" customWidth="1"/>
    <col min="9479" max="9479" width="11" style="177" customWidth="1"/>
    <col min="9480" max="9480" width="0.5703125" style="177" customWidth="1"/>
    <col min="9481" max="9481" width="11" style="177" customWidth="1"/>
    <col min="9482" max="9482" width="0.5703125" style="177" customWidth="1"/>
    <col min="9483" max="9483" width="11" style="177" customWidth="1"/>
    <col min="9484" max="9728" width="9.42578125" style="177"/>
    <col min="9729" max="9729" width="2" style="177" customWidth="1"/>
    <col min="9730" max="9730" width="40.42578125" style="177" customWidth="1"/>
    <col min="9731" max="9731" width="5.42578125" style="177" customWidth="1"/>
    <col min="9732" max="9732" width="0.5703125" style="177" customWidth="1"/>
    <col min="9733" max="9733" width="11" style="177" customWidth="1"/>
    <col min="9734" max="9734" width="0.5703125" style="177" customWidth="1"/>
    <col min="9735" max="9735" width="11" style="177" customWidth="1"/>
    <col min="9736" max="9736" width="0.5703125" style="177" customWidth="1"/>
    <col min="9737" max="9737" width="11" style="177" customWidth="1"/>
    <col min="9738" max="9738" width="0.5703125" style="177" customWidth="1"/>
    <col min="9739" max="9739" width="11" style="177" customWidth="1"/>
    <col min="9740" max="9984" width="9.42578125" style="177"/>
    <col min="9985" max="9985" width="2" style="177" customWidth="1"/>
    <col min="9986" max="9986" width="40.42578125" style="177" customWidth="1"/>
    <col min="9987" max="9987" width="5.42578125" style="177" customWidth="1"/>
    <col min="9988" max="9988" width="0.5703125" style="177" customWidth="1"/>
    <col min="9989" max="9989" width="11" style="177" customWidth="1"/>
    <col min="9990" max="9990" width="0.5703125" style="177" customWidth="1"/>
    <col min="9991" max="9991" width="11" style="177" customWidth="1"/>
    <col min="9992" max="9992" width="0.5703125" style="177" customWidth="1"/>
    <col min="9993" max="9993" width="11" style="177" customWidth="1"/>
    <col min="9994" max="9994" width="0.5703125" style="177" customWidth="1"/>
    <col min="9995" max="9995" width="11" style="177" customWidth="1"/>
    <col min="9996" max="10240" width="9.42578125" style="177"/>
    <col min="10241" max="10241" width="2" style="177" customWidth="1"/>
    <col min="10242" max="10242" width="40.42578125" style="177" customWidth="1"/>
    <col min="10243" max="10243" width="5.42578125" style="177" customWidth="1"/>
    <col min="10244" max="10244" width="0.5703125" style="177" customWidth="1"/>
    <col min="10245" max="10245" width="11" style="177" customWidth="1"/>
    <col min="10246" max="10246" width="0.5703125" style="177" customWidth="1"/>
    <col min="10247" max="10247" width="11" style="177" customWidth="1"/>
    <col min="10248" max="10248" width="0.5703125" style="177" customWidth="1"/>
    <col min="10249" max="10249" width="11" style="177" customWidth="1"/>
    <col min="10250" max="10250" width="0.5703125" style="177" customWidth="1"/>
    <col min="10251" max="10251" width="11" style="177" customWidth="1"/>
    <col min="10252" max="10496" width="9.42578125" style="177"/>
    <col min="10497" max="10497" width="2" style="177" customWidth="1"/>
    <col min="10498" max="10498" width="40.42578125" style="177" customWidth="1"/>
    <col min="10499" max="10499" width="5.42578125" style="177" customWidth="1"/>
    <col min="10500" max="10500" width="0.5703125" style="177" customWidth="1"/>
    <col min="10501" max="10501" width="11" style="177" customWidth="1"/>
    <col min="10502" max="10502" width="0.5703125" style="177" customWidth="1"/>
    <col min="10503" max="10503" width="11" style="177" customWidth="1"/>
    <col min="10504" max="10504" width="0.5703125" style="177" customWidth="1"/>
    <col min="10505" max="10505" width="11" style="177" customWidth="1"/>
    <col min="10506" max="10506" width="0.5703125" style="177" customWidth="1"/>
    <col min="10507" max="10507" width="11" style="177" customWidth="1"/>
    <col min="10508" max="10752" width="9.42578125" style="177"/>
    <col min="10753" max="10753" width="2" style="177" customWidth="1"/>
    <col min="10754" max="10754" width="40.42578125" style="177" customWidth="1"/>
    <col min="10755" max="10755" width="5.42578125" style="177" customWidth="1"/>
    <col min="10756" max="10756" width="0.5703125" style="177" customWidth="1"/>
    <col min="10757" max="10757" width="11" style="177" customWidth="1"/>
    <col min="10758" max="10758" width="0.5703125" style="177" customWidth="1"/>
    <col min="10759" max="10759" width="11" style="177" customWidth="1"/>
    <col min="10760" max="10760" width="0.5703125" style="177" customWidth="1"/>
    <col min="10761" max="10761" width="11" style="177" customWidth="1"/>
    <col min="10762" max="10762" width="0.5703125" style="177" customWidth="1"/>
    <col min="10763" max="10763" width="11" style="177" customWidth="1"/>
    <col min="10764" max="11008" width="9.42578125" style="177"/>
    <col min="11009" max="11009" width="2" style="177" customWidth="1"/>
    <col min="11010" max="11010" width="40.42578125" style="177" customWidth="1"/>
    <col min="11011" max="11011" width="5.42578125" style="177" customWidth="1"/>
    <col min="11012" max="11012" width="0.5703125" style="177" customWidth="1"/>
    <col min="11013" max="11013" width="11" style="177" customWidth="1"/>
    <col min="11014" max="11014" width="0.5703125" style="177" customWidth="1"/>
    <col min="11015" max="11015" width="11" style="177" customWidth="1"/>
    <col min="11016" max="11016" width="0.5703125" style="177" customWidth="1"/>
    <col min="11017" max="11017" width="11" style="177" customWidth="1"/>
    <col min="11018" max="11018" width="0.5703125" style="177" customWidth="1"/>
    <col min="11019" max="11019" width="11" style="177" customWidth="1"/>
    <col min="11020" max="11264" width="9.42578125" style="177"/>
    <col min="11265" max="11265" width="2" style="177" customWidth="1"/>
    <col min="11266" max="11266" width="40.42578125" style="177" customWidth="1"/>
    <col min="11267" max="11267" width="5.42578125" style="177" customWidth="1"/>
    <col min="11268" max="11268" width="0.5703125" style="177" customWidth="1"/>
    <col min="11269" max="11269" width="11" style="177" customWidth="1"/>
    <col min="11270" max="11270" width="0.5703125" style="177" customWidth="1"/>
    <col min="11271" max="11271" width="11" style="177" customWidth="1"/>
    <col min="11272" max="11272" width="0.5703125" style="177" customWidth="1"/>
    <col min="11273" max="11273" width="11" style="177" customWidth="1"/>
    <col min="11274" max="11274" width="0.5703125" style="177" customWidth="1"/>
    <col min="11275" max="11275" width="11" style="177" customWidth="1"/>
    <col min="11276" max="11520" width="9.42578125" style="177"/>
    <col min="11521" max="11521" width="2" style="177" customWidth="1"/>
    <col min="11522" max="11522" width="40.42578125" style="177" customWidth="1"/>
    <col min="11523" max="11523" width="5.42578125" style="177" customWidth="1"/>
    <col min="11524" max="11524" width="0.5703125" style="177" customWidth="1"/>
    <col min="11525" max="11525" width="11" style="177" customWidth="1"/>
    <col min="11526" max="11526" width="0.5703125" style="177" customWidth="1"/>
    <col min="11527" max="11527" width="11" style="177" customWidth="1"/>
    <col min="11528" max="11528" width="0.5703125" style="177" customWidth="1"/>
    <col min="11529" max="11529" width="11" style="177" customWidth="1"/>
    <col min="11530" max="11530" width="0.5703125" style="177" customWidth="1"/>
    <col min="11531" max="11531" width="11" style="177" customWidth="1"/>
    <col min="11532" max="11776" width="9.42578125" style="177"/>
    <col min="11777" max="11777" width="2" style="177" customWidth="1"/>
    <col min="11778" max="11778" width="40.42578125" style="177" customWidth="1"/>
    <col min="11779" max="11779" width="5.42578125" style="177" customWidth="1"/>
    <col min="11780" max="11780" width="0.5703125" style="177" customWidth="1"/>
    <col min="11781" max="11781" width="11" style="177" customWidth="1"/>
    <col min="11782" max="11782" width="0.5703125" style="177" customWidth="1"/>
    <col min="11783" max="11783" width="11" style="177" customWidth="1"/>
    <col min="11784" max="11784" width="0.5703125" style="177" customWidth="1"/>
    <col min="11785" max="11785" width="11" style="177" customWidth="1"/>
    <col min="11786" max="11786" width="0.5703125" style="177" customWidth="1"/>
    <col min="11787" max="11787" width="11" style="177" customWidth="1"/>
    <col min="11788" max="12032" width="9.42578125" style="177"/>
    <col min="12033" max="12033" width="2" style="177" customWidth="1"/>
    <col min="12034" max="12034" width="40.42578125" style="177" customWidth="1"/>
    <col min="12035" max="12035" width="5.42578125" style="177" customWidth="1"/>
    <col min="12036" max="12036" width="0.5703125" style="177" customWidth="1"/>
    <col min="12037" max="12037" width="11" style="177" customWidth="1"/>
    <col min="12038" max="12038" width="0.5703125" style="177" customWidth="1"/>
    <col min="12039" max="12039" width="11" style="177" customWidth="1"/>
    <col min="12040" max="12040" width="0.5703125" style="177" customWidth="1"/>
    <col min="12041" max="12041" width="11" style="177" customWidth="1"/>
    <col min="12042" max="12042" width="0.5703125" style="177" customWidth="1"/>
    <col min="12043" max="12043" width="11" style="177" customWidth="1"/>
    <col min="12044" max="12288" width="9.42578125" style="177"/>
    <col min="12289" max="12289" width="2" style="177" customWidth="1"/>
    <col min="12290" max="12290" width="40.42578125" style="177" customWidth="1"/>
    <col min="12291" max="12291" width="5.42578125" style="177" customWidth="1"/>
    <col min="12292" max="12292" width="0.5703125" style="177" customWidth="1"/>
    <col min="12293" max="12293" width="11" style="177" customWidth="1"/>
    <col min="12294" max="12294" width="0.5703125" style="177" customWidth="1"/>
    <col min="12295" max="12295" width="11" style="177" customWidth="1"/>
    <col min="12296" max="12296" width="0.5703125" style="177" customWidth="1"/>
    <col min="12297" max="12297" width="11" style="177" customWidth="1"/>
    <col min="12298" max="12298" width="0.5703125" style="177" customWidth="1"/>
    <col min="12299" max="12299" width="11" style="177" customWidth="1"/>
    <col min="12300" max="12544" width="9.42578125" style="177"/>
    <col min="12545" max="12545" width="2" style="177" customWidth="1"/>
    <col min="12546" max="12546" width="40.42578125" style="177" customWidth="1"/>
    <col min="12547" max="12547" width="5.42578125" style="177" customWidth="1"/>
    <col min="12548" max="12548" width="0.5703125" style="177" customWidth="1"/>
    <col min="12549" max="12549" width="11" style="177" customWidth="1"/>
    <col min="12550" max="12550" width="0.5703125" style="177" customWidth="1"/>
    <col min="12551" max="12551" width="11" style="177" customWidth="1"/>
    <col min="12552" max="12552" width="0.5703125" style="177" customWidth="1"/>
    <col min="12553" max="12553" width="11" style="177" customWidth="1"/>
    <col min="12554" max="12554" width="0.5703125" style="177" customWidth="1"/>
    <col min="12555" max="12555" width="11" style="177" customWidth="1"/>
    <col min="12556" max="12800" width="9.42578125" style="177"/>
    <col min="12801" max="12801" width="2" style="177" customWidth="1"/>
    <col min="12802" max="12802" width="40.42578125" style="177" customWidth="1"/>
    <col min="12803" max="12803" width="5.42578125" style="177" customWidth="1"/>
    <col min="12804" max="12804" width="0.5703125" style="177" customWidth="1"/>
    <col min="12805" max="12805" width="11" style="177" customWidth="1"/>
    <col min="12806" max="12806" width="0.5703125" style="177" customWidth="1"/>
    <col min="12807" max="12807" width="11" style="177" customWidth="1"/>
    <col min="12808" max="12808" width="0.5703125" style="177" customWidth="1"/>
    <col min="12809" max="12809" width="11" style="177" customWidth="1"/>
    <col min="12810" max="12810" width="0.5703125" style="177" customWidth="1"/>
    <col min="12811" max="12811" width="11" style="177" customWidth="1"/>
    <col min="12812" max="13056" width="9.42578125" style="177"/>
    <col min="13057" max="13057" width="2" style="177" customWidth="1"/>
    <col min="13058" max="13058" width="40.42578125" style="177" customWidth="1"/>
    <col min="13059" max="13059" width="5.42578125" style="177" customWidth="1"/>
    <col min="13060" max="13060" width="0.5703125" style="177" customWidth="1"/>
    <col min="13061" max="13061" width="11" style="177" customWidth="1"/>
    <col min="13062" max="13062" width="0.5703125" style="177" customWidth="1"/>
    <col min="13063" max="13063" width="11" style="177" customWidth="1"/>
    <col min="13064" max="13064" width="0.5703125" style="177" customWidth="1"/>
    <col min="13065" max="13065" width="11" style="177" customWidth="1"/>
    <col min="13066" max="13066" width="0.5703125" style="177" customWidth="1"/>
    <col min="13067" max="13067" width="11" style="177" customWidth="1"/>
    <col min="13068" max="13312" width="9.42578125" style="177"/>
    <col min="13313" max="13313" width="2" style="177" customWidth="1"/>
    <col min="13314" max="13314" width="40.42578125" style="177" customWidth="1"/>
    <col min="13315" max="13315" width="5.42578125" style="177" customWidth="1"/>
    <col min="13316" max="13316" width="0.5703125" style="177" customWidth="1"/>
    <col min="13317" max="13317" width="11" style="177" customWidth="1"/>
    <col min="13318" max="13318" width="0.5703125" style="177" customWidth="1"/>
    <col min="13319" max="13319" width="11" style="177" customWidth="1"/>
    <col min="13320" max="13320" width="0.5703125" style="177" customWidth="1"/>
    <col min="13321" max="13321" width="11" style="177" customWidth="1"/>
    <col min="13322" max="13322" width="0.5703125" style="177" customWidth="1"/>
    <col min="13323" max="13323" width="11" style="177" customWidth="1"/>
    <col min="13324" max="13568" width="9.42578125" style="177"/>
    <col min="13569" max="13569" width="2" style="177" customWidth="1"/>
    <col min="13570" max="13570" width="40.42578125" style="177" customWidth="1"/>
    <col min="13571" max="13571" width="5.42578125" style="177" customWidth="1"/>
    <col min="13572" max="13572" width="0.5703125" style="177" customWidth="1"/>
    <col min="13573" max="13573" width="11" style="177" customWidth="1"/>
    <col min="13574" max="13574" width="0.5703125" style="177" customWidth="1"/>
    <col min="13575" max="13575" width="11" style="177" customWidth="1"/>
    <col min="13576" max="13576" width="0.5703125" style="177" customWidth="1"/>
    <col min="13577" max="13577" width="11" style="177" customWidth="1"/>
    <col min="13578" max="13578" width="0.5703125" style="177" customWidth="1"/>
    <col min="13579" max="13579" width="11" style="177" customWidth="1"/>
    <col min="13580" max="13824" width="9.42578125" style="177"/>
    <col min="13825" max="13825" width="2" style="177" customWidth="1"/>
    <col min="13826" max="13826" width="40.42578125" style="177" customWidth="1"/>
    <col min="13827" max="13827" width="5.42578125" style="177" customWidth="1"/>
    <col min="13828" max="13828" width="0.5703125" style="177" customWidth="1"/>
    <col min="13829" max="13829" width="11" style="177" customWidth="1"/>
    <col min="13830" max="13830" width="0.5703125" style="177" customWidth="1"/>
    <col min="13831" max="13831" width="11" style="177" customWidth="1"/>
    <col min="13832" max="13832" width="0.5703125" style="177" customWidth="1"/>
    <col min="13833" max="13833" width="11" style="177" customWidth="1"/>
    <col min="13834" max="13834" width="0.5703125" style="177" customWidth="1"/>
    <col min="13835" max="13835" width="11" style="177" customWidth="1"/>
    <col min="13836" max="14080" width="9.42578125" style="177"/>
    <col min="14081" max="14081" width="2" style="177" customWidth="1"/>
    <col min="14082" max="14082" width="40.42578125" style="177" customWidth="1"/>
    <col min="14083" max="14083" width="5.42578125" style="177" customWidth="1"/>
    <col min="14084" max="14084" width="0.5703125" style="177" customWidth="1"/>
    <col min="14085" max="14085" width="11" style="177" customWidth="1"/>
    <col min="14086" max="14086" width="0.5703125" style="177" customWidth="1"/>
    <col min="14087" max="14087" width="11" style="177" customWidth="1"/>
    <col min="14088" max="14088" width="0.5703125" style="177" customWidth="1"/>
    <col min="14089" max="14089" width="11" style="177" customWidth="1"/>
    <col min="14090" max="14090" width="0.5703125" style="177" customWidth="1"/>
    <col min="14091" max="14091" width="11" style="177" customWidth="1"/>
    <col min="14092" max="14336" width="9.42578125" style="177"/>
    <col min="14337" max="14337" width="2" style="177" customWidth="1"/>
    <col min="14338" max="14338" width="40.42578125" style="177" customWidth="1"/>
    <col min="14339" max="14339" width="5.42578125" style="177" customWidth="1"/>
    <col min="14340" max="14340" width="0.5703125" style="177" customWidth="1"/>
    <col min="14341" max="14341" width="11" style="177" customWidth="1"/>
    <col min="14342" max="14342" width="0.5703125" style="177" customWidth="1"/>
    <col min="14343" max="14343" width="11" style="177" customWidth="1"/>
    <col min="14344" max="14344" width="0.5703125" style="177" customWidth="1"/>
    <col min="14345" max="14345" width="11" style="177" customWidth="1"/>
    <col min="14346" max="14346" width="0.5703125" style="177" customWidth="1"/>
    <col min="14347" max="14347" width="11" style="177" customWidth="1"/>
    <col min="14348" max="14592" width="9.42578125" style="177"/>
    <col min="14593" max="14593" width="2" style="177" customWidth="1"/>
    <col min="14594" max="14594" width="40.42578125" style="177" customWidth="1"/>
    <col min="14595" max="14595" width="5.42578125" style="177" customWidth="1"/>
    <col min="14596" max="14596" width="0.5703125" style="177" customWidth="1"/>
    <col min="14597" max="14597" width="11" style="177" customWidth="1"/>
    <col min="14598" max="14598" width="0.5703125" style="177" customWidth="1"/>
    <col min="14599" max="14599" width="11" style="177" customWidth="1"/>
    <col min="14600" max="14600" width="0.5703125" style="177" customWidth="1"/>
    <col min="14601" max="14601" width="11" style="177" customWidth="1"/>
    <col min="14602" max="14602" width="0.5703125" style="177" customWidth="1"/>
    <col min="14603" max="14603" width="11" style="177" customWidth="1"/>
    <col min="14604" max="14848" width="9.42578125" style="177"/>
    <col min="14849" max="14849" width="2" style="177" customWidth="1"/>
    <col min="14850" max="14850" width="40.42578125" style="177" customWidth="1"/>
    <col min="14851" max="14851" width="5.42578125" style="177" customWidth="1"/>
    <col min="14852" max="14852" width="0.5703125" style="177" customWidth="1"/>
    <col min="14853" max="14853" width="11" style="177" customWidth="1"/>
    <col min="14854" max="14854" width="0.5703125" style="177" customWidth="1"/>
    <col min="14855" max="14855" width="11" style="177" customWidth="1"/>
    <col min="14856" max="14856" width="0.5703125" style="177" customWidth="1"/>
    <col min="14857" max="14857" width="11" style="177" customWidth="1"/>
    <col min="14858" max="14858" width="0.5703125" style="177" customWidth="1"/>
    <col min="14859" max="14859" width="11" style="177" customWidth="1"/>
    <col min="14860" max="15104" width="9.42578125" style="177"/>
    <col min="15105" max="15105" width="2" style="177" customWidth="1"/>
    <col min="15106" max="15106" width="40.42578125" style="177" customWidth="1"/>
    <col min="15107" max="15107" width="5.42578125" style="177" customWidth="1"/>
    <col min="15108" max="15108" width="0.5703125" style="177" customWidth="1"/>
    <col min="15109" max="15109" width="11" style="177" customWidth="1"/>
    <col min="15110" max="15110" width="0.5703125" style="177" customWidth="1"/>
    <col min="15111" max="15111" width="11" style="177" customWidth="1"/>
    <col min="15112" max="15112" width="0.5703125" style="177" customWidth="1"/>
    <col min="15113" max="15113" width="11" style="177" customWidth="1"/>
    <col min="15114" max="15114" width="0.5703125" style="177" customWidth="1"/>
    <col min="15115" max="15115" width="11" style="177" customWidth="1"/>
    <col min="15116" max="15360" width="9.42578125" style="177"/>
    <col min="15361" max="15361" width="2" style="177" customWidth="1"/>
    <col min="15362" max="15362" width="40.42578125" style="177" customWidth="1"/>
    <col min="15363" max="15363" width="5.42578125" style="177" customWidth="1"/>
    <col min="15364" max="15364" width="0.5703125" style="177" customWidth="1"/>
    <col min="15365" max="15365" width="11" style="177" customWidth="1"/>
    <col min="15366" max="15366" width="0.5703125" style="177" customWidth="1"/>
    <col min="15367" max="15367" width="11" style="177" customWidth="1"/>
    <col min="15368" max="15368" width="0.5703125" style="177" customWidth="1"/>
    <col min="15369" max="15369" width="11" style="177" customWidth="1"/>
    <col min="15370" max="15370" width="0.5703125" style="177" customWidth="1"/>
    <col min="15371" max="15371" width="11" style="177" customWidth="1"/>
    <col min="15372" max="15616" width="9.42578125" style="177"/>
    <col min="15617" max="15617" width="2" style="177" customWidth="1"/>
    <col min="15618" max="15618" width="40.42578125" style="177" customWidth="1"/>
    <col min="15619" max="15619" width="5.42578125" style="177" customWidth="1"/>
    <col min="15620" max="15620" width="0.5703125" style="177" customWidth="1"/>
    <col min="15621" max="15621" width="11" style="177" customWidth="1"/>
    <col min="15622" max="15622" width="0.5703125" style="177" customWidth="1"/>
    <col min="15623" max="15623" width="11" style="177" customWidth="1"/>
    <col min="15624" max="15624" width="0.5703125" style="177" customWidth="1"/>
    <col min="15625" max="15625" width="11" style="177" customWidth="1"/>
    <col min="15626" max="15626" width="0.5703125" style="177" customWidth="1"/>
    <col min="15627" max="15627" width="11" style="177" customWidth="1"/>
    <col min="15628" max="15872" width="9.42578125" style="177"/>
    <col min="15873" max="15873" width="2" style="177" customWidth="1"/>
    <col min="15874" max="15874" width="40.42578125" style="177" customWidth="1"/>
    <col min="15875" max="15875" width="5.42578125" style="177" customWidth="1"/>
    <col min="15876" max="15876" width="0.5703125" style="177" customWidth="1"/>
    <col min="15877" max="15877" width="11" style="177" customWidth="1"/>
    <col min="15878" max="15878" width="0.5703125" style="177" customWidth="1"/>
    <col min="15879" max="15879" width="11" style="177" customWidth="1"/>
    <col min="15880" max="15880" width="0.5703125" style="177" customWidth="1"/>
    <col min="15881" max="15881" width="11" style="177" customWidth="1"/>
    <col min="15882" max="15882" width="0.5703125" style="177" customWidth="1"/>
    <col min="15883" max="15883" width="11" style="177" customWidth="1"/>
    <col min="15884" max="16128" width="9.42578125" style="177"/>
    <col min="16129" max="16129" width="2" style="177" customWidth="1"/>
    <col min="16130" max="16130" width="40.42578125" style="177" customWidth="1"/>
    <col min="16131" max="16131" width="5.42578125" style="177" customWidth="1"/>
    <col min="16132" max="16132" width="0.5703125" style="177" customWidth="1"/>
    <col min="16133" max="16133" width="11" style="177" customWidth="1"/>
    <col min="16134" max="16134" width="0.5703125" style="177" customWidth="1"/>
    <col min="16135" max="16135" width="11" style="177" customWidth="1"/>
    <col min="16136" max="16136" width="0.5703125" style="177" customWidth="1"/>
    <col min="16137" max="16137" width="11" style="177" customWidth="1"/>
    <col min="16138" max="16138" width="0.5703125" style="177" customWidth="1"/>
    <col min="16139" max="16139" width="11" style="177" customWidth="1"/>
    <col min="16140" max="16384" width="9.42578125" style="177"/>
  </cols>
  <sheetData>
    <row r="1" spans="1:11" s="174" customFormat="1" ht="16.5" customHeight="1">
      <c r="A1" s="200" t="s">
        <v>0</v>
      </c>
      <c r="C1" s="180"/>
    </row>
    <row r="2" spans="1:11" s="174" customFormat="1" ht="16.5" customHeight="1">
      <c r="A2" s="200" t="s">
        <v>116</v>
      </c>
      <c r="C2" s="180"/>
    </row>
    <row r="3" spans="1:11" s="174" customFormat="1" ht="16.5" customHeight="1">
      <c r="A3" s="201" t="str">
        <f>+'7'!A3</f>
        <v>For the three-month period ended 31 March 2025</v>
      </c>
      <c r="B3" s="202"/>
      <c r="C3" s="203"/>
      <c r="D3" s="202"/>
      <c r="E3" s="202"/>
      <c r="F3" s="202"/>
      <c r="G3" s="202"/>
      <c r="H3" s="202"/>
      <c r="I3" s="202"/>
      <c r="J3" s="202"/>
      <c r="K3" s="202"/>
    </row>
    <row r="4" spans="1:11" s="174" customFormat="1" ht="16.5" customHeight="1">
      <c r="A4" s="204"/>
      <c r="C4" s="180"/>
    </row>
    <row r="5" spans="1:11" s="174" customFormat="1" ht="16.5" customHeight="1">
      <c r="A5" s="204"/>
      <c r="C5" s="180"/>
    </row>
    <row r="6" spans="1:11" s="174" customFormat="1" ht="16.5" customHeight="1">
      <c r="C6" s="180"/>
      <c r="E6" s="264" t="s">
        <v>3</v>
      </c>
      <c r="F6" s="264"/>
      <c r="G6" s="264"/>
      <c r="H6" s="264"/>
      <c r="I6" s="264"/>
      <c r="J6" s="264"/>
      <c r="K6" s="264"/>
    </row>
    <row r="7" spans="1:11" s="174" customFormat="1" ht="16.5" customHeight="1">
      <c r="B7" s="205"/>
      <c r="C7" s="206"/>
      <c r="D7" s="206"/>
      <c r="E7" s="255" t="s">
        <v>4</v>
      </c>
      <c r="F7" s="255"/>
      <c r="G7" s="255"/>
      <c r="H7" s="17"/>
      <c r="I7" s="256" t="s">
        <v>5</v>
      </c>
      <c r="J7" s="256"/>
      <c r="K7" s="256"/>
    </row>
    <row r="8" spans="1:11" s="174" customFormat="1" ht="16.5" customHeight="1">
      <c r="B8" s="205"/>
      <c r="C8" s="206"/>
      <c r="D8" s="206"/>
      <c r="E8" s="257" t="s">
        <v>6</v>
      </c>
      <c r="F8" s="257"/>
      <c r="G8" s="257"/>
      <c r="H8" s="119"/>
      <c r="I8" s="257" t="s">
        <v>6</v>
      </c>
      <c r="J8" s="257"/>
      <c r="K8" s="257"/>
    </row>
    <row r="9" spans="1:11" s="174" customFormat="1" ht="16.5" customHeight="1">
      <c r="B9" s="205"/>
      <c r="C9" s="206"/>
      <c r="D9" s="206"/>
      <c r="E9" s="18" t="s">
        <v>7</v>
      </c>
      <c r="F9" s="119"/>
      <c r="G9" s="18" t="s">
        <v>7</v>
      </c>
      <c r="H9" s="119"/>
      <c r="I9" s="18" t="s">
        <v>7</v>
      </c>
      <c r="J9" s="119"/>
      <c r="K9" s="18" t="s">
        <v>7</v>
      </c>
    </row>
    <row r="10" spans="1:11" s="174" customFormat="1" ht="16.5" customHeight="1">
      <c r="B10" s="207"/>
      <c r="C10" s="208"/>
      <c r="E10" s="183" t="s">
        <v>12</v>
      </c>
      <c r="F10" s="184"/>
      <c r="G10" s="183" t="s">
        <v>13</v>
      </c>
      <c r="H10" s="184"/>
      <c r="I10" s="183" t="s">
        <v>12</v>
      </c>
      <c r="J10" s="184"/>
      <c r="K10" s="183" t="s">
        <v>13</v>
      </c>
    </row>
    <row r="11" spans="1:11" s="174" customFormat="1" ht="16.5" customHeight="1">
      <c r="B11" s="207"/>
      <c r="C11" s="208"/>
      <c r="E11" s="184"/>
      <c r="F11" s="184"/>
      <c r="G11" s="184"/>
      <c r="H11" s="184"/>
      <c r="I11" s="184"/>
      <c r="J11" s="184"/>
      <c r="K11" s="184"/>
    </row>
    <row r="12" spans="1:11" s="174" customFormat="1" ht="16.5" customHeight="1">
      <c r="A12" s="209" t="s">
        <v>117</v>
      </c>
      <c r="B12" s="209"/>
      <c r="C12" s="177"/>
    </row>
    <row r="13" spans="1:11" s="174" customFormat="1" ht="16.5" customHeight="1">
      <c r="A13" s="21" t="s">
        <v>118</v>
      </c>
      <c r="B13" s="177"/>
      <c r="C13" s="209"/>
      <c r="E13" s="175">
        <v>-12905</v>
      </c>
      <c r="F13" s="128"/>
      <c r="G13" s="175">
        <v>21826</v>
      </c>
      <c r="H13" s="176"/>
      <c r="I13" s="175">
        <v>-2790</v>
      </c>
      <c r="J13" s="210"/>
      <c r="K13" s="175">
        <v>-821</v>
      </c>
    </row>
    <row r="14" spans="1:11" s="174" customFormat="1" ht="16.5" customHeight="1">
      <c r="A14" s="173" t="s">
        <v>119</v>
      </c>
      <c r="B14" s="177"/>
      <c r="C14" s="175"/>
      <c r="E14" s="211"/>
      <c r="F14" s="211"/>
      <c r="G14" s="211"/>
      <c r="H14" s="211"/>
      <c r="I14" s="211"/>
      <c r="J14" s="211"/>
      <c r="K14" s="211"/>
    </row>
    <row r="15" spans="1:11" s="174" customFormat="1" ht="16.5" customHeight="1">
      <c r="A15" s="173"/>
      <c r="B15" s="22" t="s">
        <v>120</v>
      </c>
      <c r="C15" s="212"/>
      <c r="E15" s="97">
        <v>764</v>
      </c>
      <c r="F15" s="128"/>
      <c r="G15" s="97">
        <v>-295</v>
      </c>
      <c r="H15" s="128"/>
      <c r="I15" s="175">
        <v>8</v>
      </c>
      <c r="J15" s="176"/>
      <c r="K15" s="175">
        <v>1</v>
      </c>
    </row>
    <row r="16" spans="1:11" s="174" customFormat="1" ht="16.5" customHeight="1">
      <c r="A16" s="173"/>
      <c r="B16" s="177" t="s">
        <v>121</v>
      </c>
      <c r="C16" s="177"/>
      <c r="E16" s="97">
        <v>18090</v>
      </c>
      <c r="F16" s="128"/>
      <c r="G16" s="97">
        <v>19080</v>
      </c>
      <c r="H16" s="128"/>
      <c r="I16" s="175">
        <v>1336</v>
      </c>
      <c r="J16" s="176"/>
      <c r="K16" s="175">
        <v>952</v>
      </c>
    </row>
    <row r="17" spans="1:11" s="174" customFormat="1" ht="16.5" customHeight="1">
      <c r="A17" s="173"/>
      <c r="B17" s="177" t="s">
        <v>45</v>
      </c>
      <c r="C17" s="177"/>
      <c r="E17" s="97">
        <v>725</v>
      </c>
      <c r="F17" s="128"/>
      <c r="G17" s="97">
        <v>892</v>
      </c>
      <c r="H17" s="128"/>
      <c r="I17" s="175">
        <v>201</v>
      </c>
      <c r="J17" s="176"/>
      <c r="K17" s="175">
        <v>279</v>
      </c>
    </row>
    <row r="18" spans="1:11" s="174" customFormat="1" ht="16.5" customHeight="1">
      <c r="A18" s="173"/>
      <c r="B18" s="177" t="s">
        <v>174</v>
      </c>
      <c r="C18" s="177"/>
      <c r="E18" s="97">
        <v>13</v>
      </c>
      <c r="F18" s="128"/>
      <c r="G18" s="97">
        <v>59</v>
      </c>
      <c r="H18" s="131"/>
      <c r="I18" s="97">
        <v>13</v>
      </c>
      <c r="J18" s="128"/>
      <c r="K18" s="97">
        <v>59</v>
      </c>
    </row>
    <row r="19" spans="1:11" s="174" customFormat="1" ht="16.5" customHeight="1">
      <c r="A19" s="173"/>
      <c r="B19" s="22" t="s">
        <v>122</v>
      </c>
      <c r="C19" s="177"/>
      <c r="E19" s="97">
        <v>-138</v>
      </c>
      <c r="F19" s="128"/>
      <c r="G19" s="97">
        <v>-73</v>
      </c>
      <c r="H19" s="131"/>
      <c r="I19" s="97">
        <v>-17</v>
      </c>
      <c r="J19" s="128"/>
      <c r="K19" s="97">
        <v>0</v>
      </c>
    </row>
    <row r="20" spans="1:11" s="174" customFormat="1" ht="16.5" customHeight="1">
      <c r="A20" s="173"/>
      <c r="B20" s="22" t="s">
        <v>123</v>
      </c>
      <c r="C20" s="177"/>
      <c r="E20" s="97">
        <v>62</v>
      </c>
      <c r="F20" s="128"/>
      <c r="G20" s="97">
        <v>725</v>
      </c>
      <c r="H20" s="131"/>
      <c r="I20" s="97">
        <v>0</v>
      </c>
      <c r="J20" s="128"/>
      <c r="K20" s="97">
        <v>0</v>
      </c>
    </row>
    <row r="21" spans="1:11" s="174" customFormat="1" ht="16.5" customHeight="1">
      <c r="A21" s="173"/>
      <c r="B21" s="22" t="s">
        <v>124</v>
      </c>
      <c r="C21" s="177"/>
      <c r="E21" s="97"/>
      <c r="F21" s="128"/>
      <c r="G21" s="97"/>
      <c r="H21" s="131"/>
      <c r="I21" s="97"/>
      <c r="J21" s="128"/>
      <c r="K21" s="97"/>
    </row>
    <row r="22" spans="1:11" s="174" customFormat="1" ht="16.5" customHeight="1">
      <c r="A22" s="173"/>
      <c r="B22" s="174" t="s">
        <v>125</v>
      </c>
      <c r="C22" s="177"/>
      <c r="E22" s="176">
        <v>-19</v>
      </c>
      <c r="F22" s="128"/>
      <c r="G22" s="97">
        <v>0</v>
      </c>
      <c r="H22" s="131"/>
      <c r="I22" s="97">
        <v>-19</v>
      </c>
      <c r="J22" s="128"/>
      <c r="K22" s="97">
        <v>0</v>
      </c>
    </row>
    <row r="23" spans="1:11" s="174" customFormat="1" ht="16.5" customHeight="1">
      <c r="A23" s="173"/>
      <c r="B23" s="177" t="s">
        <v>126</v>
      </c>
      <c r="C23" s="177"/>
      <c r="E23" s="176">
        <v>-12</v>
      </c>
      <c r="F23" s="176"/>
      <c r="G23" s="176">
        <v>-46</v>
      </c>
      <c r="H23" s="128"/>
      <c r="I23" s="128">
        <v>-8854</v>
      </c>
      <c r="J23" s="181"/>
      <c r="K23" s="128">
        <v>-9367</v>
      </c>
    </row>
    <row r="24" spans="1:11" s="174" customFormat="1" ht="16.5" customHeight="1">
      <c r="A24" s="173"/>
      <c r="B24" s="177" t="s">
        <v>77</v>
      </c>
      <c r="C24" s="177"/>
      <c r="E24" s="213">
        <v>1421</v>
      </c>
      <c r="F24" s="176"/>
      <c r="G24" s="213">
        <v>1803</v>
      </c>
      <c r="H24" s="128"/>
      <c r="I24" s="213">
        <v>99</v>
      </c>
      <c r="J24" s="176"/>
      <c r="K24" s="213">
        <v>114</v>
      </c>
    </row>
    <row r="25" spans="1:11" s="174" customFormat="1" ht="16.5" customHeight="1">
      <c r="A25" s="173"/>
      <c r="B25" s="177"/>
      <c r="C25" s="212"/>
      <c r="E25" s="97"/>
      <c r="F25" s="128"/>
      <c r="G25" s="97"/>
      <c r="H25" s="130"/>
      <c r="I25" s="97"/>
      <c r="J25" s="130"/>
      <c r="K25" s="97"/>
    </row>
    <row r="26" spans="1:11" s="174" customFormat="1" ht="15.75" customHeight="1">
      <c r="A26" s="174" t="s">
        <v>127</v>
      </c>
      <c r="B26" s="214"/>
      <c r="C26" s="180"/>
      <c r="E26" s="215">
        <f>SUM(E13:E25)</f>
        <v>8001</v>
      </c>
      <c r="F26" s="216"/>
      <c r="G26" s="215">
        <f>SUM(G13:G25)</f>
        <v>43971</v>
      </c>
      <c r="H26" s="216"/>
      <c r="I26" s="215">
        <f>SUM(I13:I25)</f>
        <v>-10023</v>
      </c>
      <c r="J26" s="211"/>
      <c r="K26" s="215">
        <f>SUM(K13:K25)</f>
        <v>-8783</v>
      </c>
    </row>
    <row r="27" spans="1:11" s="174" customFormat="1" ht="15.75" customHeight="1">
      <c r="B27" s="217"/>
      <c r="C27" s="180"/>
    </row>
    <row r="28" spans="1:11" s="174" customFormat="1" ht="15.75" customHeight="1">
      <c r="A28" s="218" t="s">
        <v>128</v>
      </c>
      <c r="B28" s="177"/>
      <c r="C28" s="180"/>
      <c r="E28" s="211"/>
      <c r="F28" s="211"/>
      <c r="G28" s="211"/>
      <c r="H28" s="211"/>
      <c r="I28" s="211"/>
      <c r="J28" s="211"/>
      <c r="K28" s="211"/>
    </row>
    <row r="29" spans="1:11" s="174" customFormat="1" ht="15.75" customHeight="1">
      <c r="A29" s="218"/>
      <c r="B29" s="198" t="s">
        <v>129</v>
      </c>
      <c r="C29" s="198"/>
      <c r="E29" s="132">
        <v>-4682</v>
      </c>
      <c r="F29" s="132"/>
      <c r="G29" s="132">
        <v>-25303</v>
      </c>
      <c r="H29" s="129"/>
      <c r="I29" s="132">
        <v>-1544</v>
      </c>
      <c r="J29" s="129"/>
      <c r="K29" s="132">
        <v>-4628</v>
      </c>
    </row>
    <row r="30" spans="1:11" s="174" customFormat="1" ht="15.75" customHeight="1">
      <c r="A30" s="218"/>
      <c r="B30" s="198" t="s">
        <v>130</v>
      </c>
      <c r="C30" s="198"/>
      <c r="E30" s="132">
        <v>398</v>
      </c>
      <c r="F30" s="132"/>
      <c r="G30" s="132">
        <v>2000</v>
      </c>
      <c r="H30" s="129"/>
      <c r="I30" s="132">
        <v>60</v>
      </c>
      <c r="J30" s="129"/>
      <c r="K30" s="132">
        <v>1751</v>
      </c>
    </row>
    <row r="31" spans="1:11" s="174" customFormat="1" ht="16.5" customHeight="1">
      <c r="A31" s="218"/>
      <c r="B31" s="198" t="s">
        <v>131</v>
      </c>
      <c r="C31" s="198"/>
      <c r="E31" s="132">
        <v>-273</v>
      </c>
      <c r="F31" s="132"/>
      <c r="G31" s="132">
        <v>-618</v>
      </c>
      <c r="H31" s="129"/>
      <c r="I31" s="132">
        <v>-193</v>
      </c>
      <c r="J31" s="129"/>
      <c r="K31" s="132">
        <v>-133</v>
      </c>
    </row>
    <row r="32" spans="1:11" s="174" customFormat="1" ht="16.5" customHeight="1">
      <c r="A32" s="218"/>
      <c r="B32" s="198" t="s">
        <v>132</v>
      </c>
      <c r="C32" s="244"/>
      <c r="E32" s="132">
        <v>278</v>
      </c>
      <c r="F32" s="132"/>
      <c r="G32" s="132">
        <v>-1240</v>
      </c>
      <c r="H32" s="129"/>
      <c r="I32" s="132">
        <v>0</v>
      </c>
      <c r="J32" s="129"/>
      <c r="K32" s="132">
        <v>47</v>
      </c>
    </row>
    <row r="33" spans="1:11" s="174" customFormat="1" ht="16.5" customHeight="1">
      <c r="A33" s="218"/>
      <c r="B33" s="198" t="s">
        <v>133</v>
      </c>
      <c r="C33" s="198"/>
      <c r="E33" s="132">
        <v>10942</v>
      </c>
      <c r="F33" s="132"/>
      <c r="G33" s="132">
        <v>24431</v>
      </c>
      <c r="H33" s="129"/>
      <c r="I33" s="132">
        <v>-288</v>
      </c>
      <c r="J33" s="129"/>
      <c r="K33" s="132">
        <v>7032</v>
      </c>
    </row>
    <row r="34" spans="1:11" s="174" customFormat="1" ht="16.5" customHeight="1">
      <c r="A34" s="218"/>
      <c r="B34" s="198" t="s">
        <v>134</v>
      </c>
      <c r="C34" s="198"/>
      <c r="E34" s="132">
        <v>746</v>
      </c>
      <c r="F34" s="132"/>
      <c r="G34" s="132">
        <v>1310</v>
      </c>
      <c r="H34" s="129"/>
      <c r="I34" s="132">
        <v>681</v>
      </c>
      <c r="J34" s="129"/>
      <c r="K34" s="132">
        <v>-212</v>
      </c>
    </row>
    <row r="35" spans="1:11" s="174" customFormat="1" ht="16.5" customHeight="1">
      <c r="A35" s="218"/>
      <c r="B35" s="198" t="s">
        <v>135</v>
      </c>
      <c r="C35" s="198"/>
      <c r="E35" s="133">
        <v>-1787</v>
      </c>
      <c r="F35" s="132"/>
      <c r="G35" s="133">
        <v>0</v>
      </c>
      <c r="H35" s="129"/>
      <c r="I35" s="133">
        <v>0</v>
      </c>
      <c r="J35" s="129"/>
      <c r="K35" s="133">
        <v>0</v>
      </c>
    </row>
    <row r="36" spans="1:11" s="174" customFormat="1" ht="16.5" customHeight="1">
      <c r="A36" s="214"/>
      <c r="B36" s="198"/>
      <c r="C36" s="198"/>
      <c r="E36" s="128"/>
      <c r="F36" s="128"/>
      <c r="G36" s="128"/>
      <c r="H36" s="131"/>
      <c r="I36" s="128"/>
      <c r="J36" s="131"/>
      <c r="K36" s="128"/>
    </row>
    <row r="37" spans="1:11" s="174" customFormat="1" ht="16.5" customHeight="1">
      <c r="A37" s="218" t="s">
        <v>136</v>
      </c>
      <c r="B37" s="177"/>
      <c r="C37" s="180"/>
      <c r="E37" s="215">
        <f>SUM(E26:E35)</f>
        <v>13623</v>
      </c>
      <c r="F37" s="215"/>
      <c r="G37" s="215">
        <f>SUM(G26:G35)</f>
        <v>44551</v>
      </c>
      <c r="H37" s="215"/>
      <c r="I37" s="215">
        <f>SUM(I26:I35)</f>
        <v>-11307</v>
      </c>
      <c r="J37" s="215"/>
      <c r="K37" s="215">
        <f>SUM(K26:K35)</f>
        <v>-4926</v>
      </c>
    </row>
    <row r="38" spans="1:11" s="174" customFormat="1" ht="16.5" customHeight="1">
      <c r="A38" s="177"/>
      <c r="B38" s="173" t="s">
        <v>137</v>
      </c>
      <c r="C38" s="180"/>
      <c r="E38" s="134">
        <v>12</v>
      </c>
      <c r="G38" s="134">
        <v>46</v>
      </c>
      <c r="H38" s="135"/>
      <c r="I38" s="132">
        <v>0</v>
      </c>
      <c r="J38" s="129"/>
      <c r="K38" s="132">
        <v>0</v>
      </c>
    </row>
    <row r="39" spans="1:11" s="174" customFormat="1" ht="16.5" customHeight="1">
      <c r="A39" s="177"/>
      <c r="B39" s="173" t="s">
        <v>138</v>
      </c>
      <c r="C39" s="180"/>
      <c r="E39" s="136">
        <v>-1421</v>
      </c>
      <c r="G39" s="136">
        <v>-2138</v>
      </c>
      <c r="H39" s="136"/>
      <c r="I39" s="136">
        <v>-99</v>
      </c>
      <c r="J39" s="130"/>
      <c r="K39" s="136">
        <v>-114</v>
      </c>
    </row>
    <row r="40" spans="1:11" s="174" customFormat="1" ht="16.5" hidden="1" customHeight="1">
      <c r="A40" s="177"/>
      <c r="B40" s="173" t="s">
        <v>139</v>
      </c>
      <c r="C40" s="180"/>
      <c r="E40" s="136">
        <v>0</v>
      </c>
      <c r="G40" s="136">
        <v>0</v>
      </c>
      <c r="H40" s="136"/>
      <c r="I40" s="136">
        <v>0</v>
      </c>
      <c r="J40" s="130"/>
      <c r="K40" s="136">
        <v>0</v>
      </c>
    </row>
    <row r="41" spans="1:11" s="174" customFormat="1" ht="16.5" customHeight="1">
      <c r="A41" s="177"/>
      <c r="B41" s="173" t="s">
        <v>140</v>
      </c>
      <c r="C41" s="180"/>
      <c r="E41" s="219">
        <v>-2687</v>
      </c>
      <c r="G41" s="219">
        <v>-4314</v>
      </c>
      <c r="H41" s="220"/>
      <c r="I41" s="219">
        <v>-128</v>
      </c>
      <c r="J41" s="220"/>
      <c r="K41" s="219">
        <v>-586</v>
      </c>
    </row>
    <row r="42" spans="1:11" s="174" customFormat="1" ht="16.5" customHeight="1">
      <c r="A42" s="214"/>
      <c r="B42" s="214"/>
      <c r="C42" s="180"/>
      <c r="E42" s="211"/>
      <c r="F42" s="211"/>
      <c r="G42" s="211"/>
      <c r="H42" s="211"/>
      <c r="I42" s="211"/>
      <c r="J42" s="211"/>
      <c r="K42" s="211"/>
    </row>
    <row r="43" spans="1:11" s="174" customFormat="1" ht="16.5" customHeight="1">
      <c r="A43" s="177" t="s">
        <v>141</v>
      </c>
      <c r="B43" s="214"/>
      <c r="C43" s="180"/>
      <c r="E43" s="221">
        <f>SUM(E37:E41)</f>
        <v>9527</v>
      </c>
      <c r="F43" s="222"/>
      <c r="G43" s="221">
        <f>SUM(G37:G41)</f>
        <v>38145</v>
      </c>
      <c r="H43" s="222"/>
      <c r="I43" s="221">
        <f>SUM(I37:I41)</f>
        <v>-11534</v>
      </c>
      <c r="J43" s="222"/>
      <c r="K43" s="221">
        <f>SUM(K37:K41)</f>
        <v>-5626</v>
      </c>
    </row>
    <row r="44" spans="1:11" s="174" customFormat="1" ht="16.5" customHeight="1">
      <c r="A44" s="177"/>
      <c r="B44" s="214"/>
      <c r="C44" s="180"/>
      <c r="E44" s="222"/>
      <c r="F44" s="222"/>
      <c r="G44" s="222"/>
      <c r="H44" s="222"/>
      <c r="I44" s="222"/>
      <c r="J44" s="222"/>
      <c r="K44" s="222"/>
    </row>
    <row r="45" spans="1:11" s="174" customFormat="1" ht="16.5" customHeight="1">
      <c r="A45" s="177"/>
      <c r="B45" s="214"/>
      <c r="C45" s="180"/>
      <c r="E45" s="222"/>
      <c r="F45" s="222"/>
      <c r="G45" s="222"/>
      <c r="H45" s="222"/>
      <c r="I45" s="222"/>
      <c r="J45" s="222"/>
      <c r="K45" s="222"/>
    </row>
    <row r="46" spans="1:11" s="174" customFormat="1" ht="16.5" customHeight="1">
      <c r="A46" s="177"/>
      <c r="B46" s="214"/>
      <c r="C46" s="180"/>
      <c r="E46" s="222"/>
      <c r="F46" s="222"/>
      <c r="G46" s="222"/>
      <c r="H46" s="222"/>
      <c r="I46" s="222"/>
      <c r="J46" s="222"/>
      <c r="K46" s="222"/>
    </row>
    <row r="47" spans="1:11" s="174" customFormat="1" ht="10.5" customHeight="1">
      <c r="A47" s="177"/>
      <c r="B47" s="214"/>
      <c r="C47" s="180"/>
      <c r="E47" s="222"/>
      <c r="F47" s="222"/>
      <c r="G47" s="222"/>
      <c r="H47" s="222"/>
      <c r="I47" s="222"/>
      <c r="J47" s="222"/>
      <c r="K47" s="222"/>
    </row>
    <row r="48" spans="1:11" s="174" customFormat="1" ht="16.5" customHeight="1">
      <c r="A48" s="177"/>
      <c r="B48" s="214"/>
      <c r="C48" s="180"/>
      <c r="E48" s="222"/>
      <c r="F48" s="222"/>
      <c r="G48" s="222"/>
      <c r="H48" s="222"/>
      <c r="I48" s="222"/>
      <c r="J48" s="222"/>
      <c r="K48" s="222"/>
    </row>
    <row r="49" spans="1:11" s="174" customFormat="1" ht="16.5" customHeight="1">
      <c r="A49" s="177"/>
      <c r="B49" s="214"/>
      <c r="C49" s="180"/>
      <c r="E49" s="222"/>
      <c r="F49" s="222"/>
      <c r="G49" s="222"/>
      <c r="H49" s="222"/>
      <c r="I49" s="222"/>
      <c r="J49" s="222"/>
      <c r="K49" s="222"/>
    </row>
    <row r="50" spans="1:11" s="174" customFormat="1" ht="16.5" customHeight="1">
      <c r="A50" s="177"/>
      <c r="B50" s="214"/>
      <c r="C50" s="180"/>
      <c r="E50" s="222"/>
      <c r="F50" s="222"/>
      <c r="G50" s="222"/>
      <c r="H50" s="222"/>
      <c r="I50" s="222"/>
      <c r="J50" s="222"/>
      <c r="K50" s="222"/>
    </row>
    <row r="51" spans="1:11" s="174" customFormat="1" ht="16.5" customHeight="1">
      <c r="A51" s="177"/>
      <c r="B51" s="214"/>
      <c r="C51" s="180"/>
      <c r="E51" s="222"/>
      <c r="F51" s="222"/>
      <c r="G51" s="222"/>
      <c r="H51" s="222"/>
      <c r="I51" s="222"/>
      <c r="J51" s="222"/>
      <c r="K51" s="222"/>
    </row>
    <row r="52" spans="1:11" s="174" customFormat="1" ht="16.5" customHeight="1">
      <c r="A52" s="177"/>
      <c r="B52" s="214"/>
      <c r="C52" s="180"/>
      <c r="E52" s="222"/>
      <c r="F52" s="222"/>
      <c r="G52" s="222"/>
      <c r="H52" s="222"/>
      <c r="I52" s="222"/>
      <c r="J52" s="222"/>
      <c r="K52" s="222"/>
    </row>
    <row r="53" spans="1:11" s="174" customFormat="1" ht="16.5" customHeight="1">
      <c r="A53" s="177"/>
      <c r="B53" s="214"/>
      <c r="C53" s="180"/>
      <c r="E53" s="222"/>
      <c r="F53" s="222"/>
      <c r="G53" s="222"/>
      <c r="H53" s="222"/>
      <c r="I53" s="222"/>
      <c r="J53" s="222"/>
      <c r="K53" s="222"/>
    </row>
    <row r="54" spans="1:11" s="174" customFormat="1" ht="9.9499999999999993" customHeight="1">
      <c r="A54" s="177"/>
      <c r="B54" s="214"/>
      <c r="C54" s="180"/>
      <c r="E54" s="222"/>
      <c r="F54" s="222"/>
      <c r="G54" s="222"/>
      <c r="H54" s="222"/>
      <c r="I54" s="222"/>
      <c r="J54" s="222"/>
      <c r="K54" s="222"/>
    </row>
    <row r="55" spans="1:11" s="174" customFormat="1" ht="21.95" customHeight="1">
      <c r="A55" s="98" t="str">
        <f>'7'!A34</f>
        <v>The accompanying condensed notes to interim financial information are an integral part of this interim financial information.</v>
      </c>
      <c r="B55" s="202"/>
      <c r="C55" s="202"/>
      <c r="D55" s="202"/>
      <c r="E55" s="202"/>
      <c r="F55" s="202"/>
      <c r="G55" s="202"/>
      <c r="H55" s="202"/>
      <c r="I55" s="202"/>
      <c r="J55" s="202"/>
      <c r="K55" s="202"/>
    </row>
    <row r="56" spans="1:11" s="174" customFormat="1" ht="16.5" customHeight="1">
      <c r="A56" s="200" t="s">
        <v>0</v>
      </c>
      <c r="C56" s="180"/>
    </row>
    <row r="57" spans="1:11" s="174" customFormat="1" ht="16.5" customHeight="1">
      <c r="A57" s="200" t="s">
        <v>116</v>
      </c>
      <c r="C57" s="180"/>
    </row>
    <row r="58" spans="1:11" s="174" customFormat="1" ht="16.5" customHeight="1">
      <c r="A58" s="201" t="str">
        <f>+A3</f>
        <v>For the three-month period ended 31 March 2025</v>
      </c>
      <c r="B58" s="202"/>
      <c r="C58" s="203"/>
      <c r="D58" s="202"/>
      <c r="E58" s="202"/>
      <c r="F58" s="202"/>
      <c r="G58" s="202"/>
      <c r="H58" s="202"/>
      <c r="I58" s="202"/>
      <c r="J58" s="202"/>
      <c r="K58" s="202"/>
    </row>
    <row r="59" spans="1:11" s="174" customFormat="1" ht="16.5" customHeight="1">
      <c r="A59" s="204"/>
      <c r="C59" s="180"/>
    </row>
    <row r="60" spans="1:11" s="174" customFormat="1" ht="16.5" customHeight="1">
      <c r="A60" s="204"/>
      <c r="C60" s="180"/>
    </row>
    <row r="61" spans="1:11" s="174" customFormat="1" ht="16.5" customHeight="1">
      <c r="C61" s="180"/>
      <c r="E61" s="264" t="s">
        <v>3</v>
      </c>
      <c r="F61" s="264"/>
      <c r="G61" s="264"/>
      <c r="H61" s="264"/>
      <c r="I61" s="264"/>
      <c r="J61" s="264"/>
      <c r="K61" s="264"/>
    </row>
    <row r="62" spans="1:11" s="174" customFormat="1" ht="16.5" customHeight="1">
      <c r="B62" s="205"/>
      <c r="C62" s="206"/>
      <c r="D62" s="206"/>
      <c r="E62" s="255" t="s">
        <v>4</v>
      </c>
      <c r="F62" s="255"/>
      <c r="G62" s="255"/>
      <c r="H62" s="17"/>
      <c r="I62" s="256" t="s">
        <v>5</v>
      </c>
      <c r="J62" s="256"/>
      <c r="K62" s="256"/>
    </row>
    <row r="63" spans="1:11" s="174" customFormat="1" ht="16.5" customHeight="1">
      <c r="B63" s="205"/>
      <c r="C63" s="206"/>
      <c r="D63" s="206"/>
      <c r="E63" s="257" t="s">
        <v>6</v>
      </c>
      <c r="F63" s="257"/>
      <c r="G63" s="257"/>
      <c r="H63" s="119"/>
      <c r="I63" s="257" t="s">
        <v>6</v>
      </c>
      <c r="J63" s="257"/>
      <c r="K63" s="257"/>
    </row>
    <row r="64" spans="1:11" s="174" customFormat="1" ht="16.5" customHeight="1">
      <c r="B64" s="205"/>
      <c r="C64" s="206"/>
      <c r="D64" s="206"/>
      <c r="E64" s="18" t="s">
        <v>7</v>
      </c>
      <c r="F64" s="119"/>
      <c r="G64" s="18" t="s">
        <v>7</v>
      </c>
      <c r="H64" s="119"/>
      <c r="I64" s="18" t="s">
        <v>7</v>
      </c>
      <c r="J64" s="119"/>
      <c r="K64" s="18" t="s">
        <v>7</v>
      </c>
    </row>
    <row r="65" spans="1:11" s="174" customFormat="1" ht="16.5" customHeight="1">
      <c r="B65" s="207"/>
      <c r="C65" s="223" t="s">
        <v>11</v>
      </c>
      <c r="E65" s="183" t="s">
        <v>12</v>
      </c>
      <c r="F65" s="184"/>
      <c r="G65" s="183" t="s">
        <v>13</v>
      </c>
      <c r="H65" s="184"/>
      <c r="I65" s="183" t="s">
        <v>12</v>
      </c>
      <c r="J65" s="184"/>
      <c r="K65" s="183" t="s">
        <v>13</v>
      </c>
    </row>
    <row r="66" spans="1:11" s="174" customFormat="1" ht="6" customHeight="1">
      <c r="B66" s="207"/>
      <c r="C66" s="208"/>
      <c r="E66" s="184"/>
      <c r="F66" s="184"/>
      <c r="G66" s="184"/>
      <c r="H66" s="184"/>
      <c r="I66" s="184"/>
      <c r="J66" s="184"/>
      <c r="K66" s="184"/>
    </row>
    <row r="67" spans="1:11" s="174" customFormat="1" ht="16.5" customHeight="1">
      <c r="A67" s="224" t="s">
        <v>142</v>
      </c>
      <c r="B67" s="225"/>
      <c r="C67" s="180"/>
      <c r="E67" s="211"/>
      <c r="F67" s="211"/>
      <c r="G67" s="211"/>
      <c r="H67" s="211"/>
      <c r="I67" s="211"/>
      <c r="J67" s="211"/>
      <c r="K67" s="211"/>
    </row>
    <row r="68" spans="1:11" s="174" customFormat="1" ht="16.5" customHeight="1">
      <c r="A68" s="173" t="s">
        <v>143</v>
      </c>
      <c r="B68" s="173"/>
      <c r="C68" s="180">
        <v>14.3</v>
      </c>
      <c r="E68" s="132">
        <v>0</v>
      </c>
      <c r="G68" s="132">
        <v>0</v>
      </c>
      <c r="H68" s="132"/>
      <c r="I68" s="132">
        <v>-6000</v>
      </c>
      <c r="J68" s="129"/>
      <c r="K68" s="132">
        <v>-8000</v>
      </c>
    </row>
    <row r="69" spans="1:11" s="174" customFormat="1" ht="16.5" customHeight="1">
      <c r="A69" s="36" t="s">
        <v>144</v>
      </c>
      <c r="B69" s="36"/>
      <c r="C69" s="180">
        <v>14.3</v>
      </c>
      <c r="E69" s="132">
        <v>0</v>
      </c>
      <c r="G69" s="132">
        <v>0</v>
      </c>
      <c r="H69" s="132"/>
      <c r="I69" s="132">
        <v>3000</v>
      </c>
      <c r="J69" s="129"/>
      <c r="K69" s="132">
        <v>22000</v>
      </c>
    </row>
    <row r="70" spans="1:11" s="174" customFormat="1" ht="16.5" customHeight="1">
      <c r="A70" s="177" t="s">
        <v>145</v>
      </c>
      <c r="B70" s="177"/>
      <c r="C70" s="177"/>
      <c r="E70" s="97"/>
      <c r="F70" s="128"/>
      <c r="G70" s="97"/>
      <c r="H70" s="128"/>
      <c r="I70" s="175"/>
      <c r="J70" s="176"/>
      <c r="K70" s="175"/>
    </row>
    <row r="71" spans="1:11" s="174" customFormat="1" ht="16.5" customHeight="1">
      <c r="A71" s="177"/>
      <c r="B71" s="177" t="s">
        <v>18</v>
      </c>
      <c r="C71" s="179"/>
      <c r="E71" s="97">
        <v>0</v>
      </c>
      <c r="F71" s="128"/>
      <c r="G71" s="97">
        <v>-1000</v>
      </c>
      <c r="H71" s="128"/>
      <c r="I71" s="175">
        <v>0</v>
      </c>
      <c r="J71" s="176"/>
      <c r="K71" s="175">
        <v>0</v>
      </c>
    </row>
    <row r="72" spans="1:11" s="174" customFormat="1" ht="16.5" customHeight="1">
      <c r="A72" s="177" t="s">
        <v>146</v>
      </c>
      <c r="B72" s="177"/>
      <c r="C72" s="179"/>
      <c r="E72" s="97"/>
      <c r="F72" s="128"/>
      <c r="G72" s="97"/>
      <c r="H72" s="128"/>
      <c r="I72" s="175"/>
      <c r="J72" s="176"/>
      <c r="K72" s="175"/>
    </row>
    <row r="73" spans="1:11" s="174" customFormat="1" ht="16.5" customHeight="1">
      <c r="A73" s="177"/>
      <c r="B73" s="241" t="s">
        <v>147</v>
      </c>
      <c r="C73" s="180"/>
      <c r="E73" s="97">
        <v>5035</v>
      </c>
      <c r="F73" s="128"/>
      <c r="G73" s="97">
        <v>0</v>
      </c>
      <c r="H73" s="128"/>
      <c r="I73" s="175">
        <v>5035</v>
      </c>
      <c r="J73" s="176"/>
      <c r="K73" s="175">
        <v>0</v>
      </c>
    </row>
    <row r="74" spans="1:11" s="174" customFormat="1" ht="16.5" customHeight="1">
      <c r="A74" s="36" t="s">
        <v>165</v>
      </c>
      <c r="B74" s="241"/>
      <c r="C74" s="180"/>
      <c r="E74" s="97"/>
      <c r="F74" s="128"/>
      <c r="G74" s="97"/>
      <c r="H74" s="128"/>
      <c r="I74" s="175"/>
      <c r="J74" s="176"/>
      <c r="K74" s="175"/>
    </row>
    <row r="75" spans="1:11" s="174" customFormat="1" ht="16.5" customHeight="1">
      <c r="B75" s="36" t="s">
        <v>164</v>
      </c>
      <c r="C75" s="180"/>
      <c r="E75" s="178">
        <v>-5683</v>
      </c>
      <c r="G75" s="178">
        <v>-16898</v>
      </c>
      <c r="H75" s="132"/>
      <c r="I75" s="132">
        <v>-514</v>
      </c>
      <c r="J75" s="129"/>
      <c r="K75" s="132">
        <v>-39</v>
      </c>
    </row>
    <row r="76" spans="1:11" s="174" customFormat="1" ht="16.5" customHeight="1">
      <c r="A76" s="173" t="s">
        <v>148</v>
      </c>
      <c r="B76" s="173"/>
      <c r="C76" s="180">
        <v>8</v>
      </c>
      <c r="E76" s="178">
        <v>-34</v>
      </c>
      <c r="G76" s="178">
        <v>-26</v>
      </c>
      <c r="H76" s="132"/>
      <c r="I76" s="132">
        <v>-34</v>
      </c>
      <c r="J76" s="129"/>
      <c r="K76" s="132">
        <v>0</v>
      </c>
    </row>
    <row r="77" spans="1:11" s="174" customFormat="1" ht="16.5" customHeight="1">
      <c r="A77" s="173" t="s">
        <v>149</v>
      </c>
      <c r="B77" s="173"/>
      <c r="C77" s="180"/>
      <c r="D77" s="180"/>
      <c r="E77" s="178">
        <v>159</v>
      </c>
      <c r="G77" s="178">
        <v>127</v>
      </c>
      <c r="H77" s="132"/>
      <c r="I77" s="132">
        <v>17</v>
      </c>
      <c r="J77" s="129"/>
      <c r="K77" s="132">
        <v>1</v>
      </c>
    </row>
    <row r="78" spans="1:11" s="174" customFormat="1" ht="16.5" customHeight="1">
      <c r="A78" s="173" t="s">
        <v>150</v>
      </c>
      <c r="B78" s="173"/>
      <c r="C78" s="180"/>
      <c r="E78" s="133">
        <v>0</v>
      </c>
      <c r="G78" s="133">
        <v>0</v>
      </c>
      <c r="H78" s="132"/>
      <c r="I78" s="133">
        <v>8854</v>
      </c>
      <c r="J78" s="129"/>
      <c r="K78" s="133">
        <v>9367</v>
      </c>
    </row>
    <row r="79" spans="1:11" s="174" customFormat="1" ht="6" customHeight="1">
      <c r="A79" s="173"/>
      <c r="C79" s="180"/>
      <c r="E79" s="178"/>
      <c r="F79" s="178"/>
      <c r="G79" s="178"/>
      <c r="H79" s="178"/>
      <c r="I79" s="178"/>
      <c r="J79" s="178"/>
      <c r="K79" s="178"/>
    </row>
    <row r="80" spans="1:11" s="174" customFormat="1" ht="16.5" customHeight="1">
      <c r="A80" s="173" t="s">
        <v>151</v>
      </c>
      <c r="B80" s="226"/>
      <c r="C80" s="180"/>
      <c r="E80" s="221">
        <f>SUM(E68:E79)</f>
        <v>-523</v>
      </c>
      <c r="F80" s="215"/>
      <c r="G80" s="221">
        <f>SUM(G68:G79)</f>
        <v>-17797</v>
      </c>
      <c r="H80" s="215"/>
      <c r="I80" s="221">
        <f>SUM(I68:I79)</f>
        <v>10358</v>
      </c>
      <c r="J80" s="222"/>
      <c r="K80" s="221">
        <f>SUM(K68:K79)</f>
        <v>23329</v>
      </c>
    </row>
    <row r="81" spans="1:11" s="174" customFormat="1" ht="16.5" customHeight="1">
      <c r="A81" s="214"/>
      <c r="B81" s="214"/>
      <c r="C81" s="180"/>
      <c r="E81" s="211"/>
      <c r="F81" s="211"/>
      <c r="G81" s="211"/>
      <c r="H81" s="211"/>
      <c r="I81" s="211"/>
      <c r="J81" s="211"/>
      <c r="K81" s="211"/>
    </row>
    <row r="82" spans="1:11" s="174" customFormat="1" ht="16.5" customHeight="1">
      <c r="A82" s="227" t="s">
        <v>152</v>
      </c>
      <c r="B82" s="228"/>
      <c r="C82" s="180"/>
    </row>
    <row r="83" spans="1:11" s="174" customFormat="1" ht="16.5" customHeight="1">
      <c r="A83" s="177" t="s">
        <v>153</v>
      </c>
      <c r="C83" s="180"/>
      <c r="E83" s="178">
        <v>0</v>
      </c>
      <c r="G83" s="178">
        <v>-11000</v>
      </c>
      <c r="H83" s="132"/>
      <c r="I83" s="132">
        <v>0</v>
      </c>
      <c r="J83" s="129"/>
      <c r="K83" s="132">
        <v>-11000</v>
      </c>
    </row>
    <row r="84" spans="1:11" s="174" customFormat="1" ht="16.5" customHeight="1">
      <c r="A84" s="177" t="s">
        <v>154</v>
      </c>
      <c r="B84" s="228"/>
      <c r="C84" s="180"/>
      <c r="E84" s="132">
        <v>0</v>
      </c>
      <c r="G84" s="132">
        <v>5000</v>
      </c>
      <c r="H84" s="132"/>
      <c r="I84" s="132">
        <v>0</v>
      </c>
      <c r="J84" s="129"/>
      <c r="K84" s="132">
        <v>5000</v>
      </c>
    </row>
    <row r="85" spans="1:11" s="174" customFormat="1" ht="16.5" customHeight="1">
      <c r="A85" s="177" t="s">
        <v>155</v>
      </c>
      <c r="C85" s="180">
        <v>14.4</v>
      </c>
      <c r="E85" s="132">
        <v>-10977</v>
      </c>
      <c r="G85" s="132">
        <v>-10977</v>
      </c>
      <c r="H85" s="132"/>
      <c r="I85" s="132">
        <v>0</v>
      </c>
      <c r="J85" s="129"/>
      <c r="K85" s="132">
        <v>0</v>
      </c>
    </row>
    <row r="86" spans="1:11" s="174" customFormat="1" ht="16.5" customHeight="1">
      <c r="A86" s="173" t="s">
        <v>156</v>
      </c>
      <c r="C86" s="180"/>
      <c r="E86" s="133">
        <v>-750</v>
      </c>
      <c r="G86" s="133">
        <v>-795</v>
      </c>
      <c r="H86" s="132"/>
      <c r="I86" s="133">
        <v>-213</v>
      </c>
      <c r="J86" s="106"/>
      <c r="K86" s="133">
        <v>-92</v>
      </c>
    </row>
    <row r="87" spans="1:11" s="174" customFormat="1" ht="6" customHeight="1">
      <c r="A87" s="214"/>
      <c r="B87" s="214"/>
      <c r="C87" s="180"/>
      <c r="E87" s="211"/>
      <c r="F87" s="211"/>
      <c r="G87" s="211"/>
      <c r="H87" s="211"/>
      <c r="I87" s="211"/>
      <c r="J87" s="211"/>
      <c r="K87" s="211"/>
    </row>
    <row r="88" spans="1:11" s="174" customFormat="1" ht="16.5" customHeight="1">
      <c r="A88" s="177" t="s">
        <v>166</v>
      </c>
      <c r="B88" s="214"/>
      <c r="C88" s="180"/>
      <c r="E88" s="221">
        <f>SUM(E83:E86)</f>
        <v>-11727</v>
      </c>
      <c r="F88" s="222"/>
      <c r="G88" s="221">
        <f>SUM(G83:G86)</f>
        <v>-17772</v>
      </c>
      <c r="H88" s="222"/>
      <c r="I88" s="221">
        <f>SUM(I83:I86)</f>
        <v>-213</v>
      </c>
      <c r="J88" s="222"/>
      <c r="K88" s="221">
        <f>SUM(K83:K86)</f>
        <v>-6092</v>
      </c>
    </row>
    <row r="89" spans="1:11" s="174" customFormat="1" ht="16.5" customHeight="1">
      <c r="A89" s="214"/>
      <c r="B89" s="214"/>
      <c r="C89" s="180"/>
      <c r="E89" s="211"/>
      <c r="F89" s="211"/>
      <c r="G89" s="211"/>
      <c r="H89" s="211"/>
      <c r="I89" s="211"/>
      <c r="J89" s="211"/>
      <c r="K89" s="211"/>
    </row>
    <row r="90" spans="1:11" s="174" customFormat="1" ht="16.5" customHeight="1">
      <c r="A90" s="227" t="s">
        <v>157</v>
      </c>
      <c r="B90" s="229"/>
      <c r="C90" s="180"/>
      <c r="E90" s="215">
        <f>+E88+E80+E43</f>
        <v>-2723</v>
      </c>
      <c r="F90" s="222"/>
      <c r="G90" s="215">
        <f>+G88+G80+G43</f>
        <v>2576</v>
      </c>
      <c r="H90" s="222"/>
      <c r="I90" s="215">
        <f>+I88+I80+I43</f>
        <v>-1389</v>
      </c>
      <c r="J90" s="215"/>
      <c r="K90" s="215">
        <f>+K88+K80+K43</f>
        <v>11611</v>
      </c>
    </row>
    <row r="91" spans="1:11" s="174" customFormat="1" ht="16.5" customHeight="1">
      <c r="A91" s="177" t="s">
        <v>158</v>
      </c>
      <c r="B91" s="229"/>
      <c r="C91" s="180"/>
      <c r="E91" s="221">
        <v>22105</v>
      </c>
      <c r="G91" s="221">
        <v>33440</v>
      </c>
      <c r="H91" s="222"/>
      <c r="I91" s="221">
        <v>8061</v>
      </c>
      <c r="J91" s="222"/>
      <c r="K91" s="221">
        <v>10482</v>
      </c>
    </row>
    <row r="92" spans="1:11" s="174" customFormat="1" ht="6" customHeight="1">
      <c r="A92" s="214"/>
      <c r="B92" s="214"/>
      <c r="C92" s="180"/>
      <c r="E92" s="211"/>
      <c r="F92" s="211"/>
      <c r="G92" s="211"/>
      <c r="H92" s="211"/>
      <c r="I92" s="211"/>
      <c r="J92" s="211"/>
      <c r="K92" s="211"/>
    </row>
    <row r="93" spans="1:11" s="174" customFormat="1" ht="16.5" customHeight="1" thickBot="1">
      <c r="A93" s="43" t="s">
        <v>159</v>
      </c>
      <c r="B93" s="229"/>
      <c r="C93" s="180"/>
      <c r="E93" s="230">
        <f>SUM(E90:E91)</f>
        <v>19382</v>
      </c>
      <c r="F93" s="222"/>
      <c r="G93" s="230">
        <f>SUM(G90:G91)</f>
        <v>36016</v>
      </c>
      <c r="H93" s="222"/>
      <c r="I93" s="230">
        <f>SUM(I90:I91)</f>
        <v>6672</v>
      </c>
      <c r="J93" s="222"/>
      <c r="K93" s="230">
        <f>SUM(K90:K91)</f>
        <v>22093</v>
      </c>
    </row>
    <row r="94" spans="1:11" s="174" customFormat="1" ht="16.5" customHeight="1" thickTop="1">
      <c r="A94" s="227"/>
      <c r="B94" s="229"/>
      <c r="C94" s="180"/>
      <c r="E94" s="222"/>
      <c r="F94" s="222"/>
      <c r="G94" s="222"/>
      <c r="H94" s="222"/>
      <c r="I94" s="222"/>
      <c r="J94" s="222"/>
      <c r="K94" s="222"/>
    </row>
    <row r="95" spans="1:11" s="174" customFormat="1" ht="16.5" customHeight="1">
      <c r="A95" s="227" t="s">
        <v>160</v>
      </c>
      <c r="B95" s="229"/>
      <c r="C95" s="180"/>
      <c r="E95" s="222"/>
      <c r="F95" s="222"/>
      <c r="G95" s="222"/>
      <c r="H95" s="222"/>
      <c r="I95" s="222"/>
      <c r="J95" s="222"/>
      <c r="K95" s="222"/>
    </row>
    <row r="96" spans="1:11" s="174" customFormat="1" ht="16.5" customHeight="1">
      <c r="A96" s="227" t="s">
        <v>161</v>
      </c>
      <c r="B96" s="231"/>
      <c r="C96" s="180"/>
      <c r="E96" s="211"/>
      <c r="F96" s="211"/>
      <c r="G96" s="211"/>
      <c r="H96" s="211"/>
      <c r="I96" s="211"/>
      <c r="J96" s="211"/>
      <c r="K96" s="211"/>
    </row>
    <row r="97" spans="1:11" s="174" customFormat="1" ht="16.5" customHeight="1">
      <c r="B97" s="214"/>
      <c r="C97" s="180"/>
      <c r="E97" s="211"/>
      <c r="F97" s="211"/>
      <c r="G97" s="211"/>
      <c r="H97" s="211"/>
      <c r="I97" s="211"/>
      <c r="J97" s="211"/>
      <c r="K97" s="211"/>
    </row>
    <row r="98" spans="1:11" s="174" customFormat="1" ht="16.5" customHeight="1">
      <c r="A98" s="22" t="s">
        <v>162</v>
      </c>
      <c r="C98" s="180"/>
      <c r="E98" s="132"/>
      <c r="F98" s="232"/>
      <c r="G98" s="132"/>
      <c r="H98" s="232"/>
      <c r="I98" s="216"/>
      <c r="J98" s="222"/>
      <c r="K98" s="216"/>
    </row>
    <row r="99" spans="1:11" s="174" customFormat="1" ht="16.5" customHeight="1">
      <c r="A99" s="177"/>
      <c r="B99" s="174" t="s">
        <v>175</v>
      </c>
      <c r="C99" s="180"/>
      <c r="E99" s="132">
        <v>468</v>
      </c>
      <c r="G99" s="132">
        <v>7031</v>
      </c>
      <c r="I99" s="216">
        <v>0</v>
      </c>
      <c r="J99" s="222"/>
      <c r="K99" s="216">
        <v>0</v>
      </c>
    </row>
    <row r="100" spans="1:11" s="174" customFormat="1" ht="16.5" customHeight="1">
      <c r="A100" s="174" t="s">
        <v>163</v>
      </c>
      <c r="C100" s="180"/>
      <c r="E100" s="132">
        <v>0</v>
      </c>
      <c r="G100" s="132">
        <v>293</v>
      </c>
      <c r="I100" s="216">
        <v>0</v>
      </c>
      <c r="J100" s="222"/>
      <c r="K100" s="216">
        <v>0</v>
      </c>
    </row>
    <row r="101" spans="1:11" s="174" customFormat="1" ht="16.5" customHeight="1">
      <c r="B101" s="233"/>
      <c r="C101" s="234"/>
      <c r="D101" s="231"/>
    </row>
    <row r="102" spans="1:11" s="174" customFormat="1" ht="16.5" customHeight="1">
      <c r="B102" s="233"/>
      <c r="C102" s="234"/>
      <c r="D102" s="231"/>
    </row>
    <row r="103" spans="1:11" s="174" customFormat="1" ht="16.5" customHeight="1">
      <c r="B103" s="233"/>
      <c r="C103" s="234"/>
      <c r="D103" s="231"/>
    </row>
    <row r="104" spans="1:11" s="174" customFormat="1" ht="16.5" customHeight="1">
      <c r="B104" s="233"/>
      <c r="C104" s="234"/>
      <c r="D104" s="231"/>
    </row>
    <row r="105" spans="1:11" s="174" customFormat="1" ht="16.5" customHeight="1">
      <c r="B105" s="233"/>
      <c r="C105" s="234"/>
      <c r="D105" s="231"/>
    </row>
    <row r="106" spans="1:11" s="174" customFormat="1" ht="16.5" customHeight="1">
      <c r="B106" s="233"/>
      <c r="C106" s="234"/>
      <c r="D106" s="231"/>
    </row>
    <row r="107" spans="1:11" s="174" customFormat="1" ht="16.5" customHeight="1">
      <c r="B107" s="233"/>
      <c r="C107" s="234"/>
      <c r="D107" s="231"/>
    </row>
    <row r="108" spans="1:11" s="174" customFormat="1" ht="16.5" customHeight="1">
      <c r="B108" s="233"/>
      <c r="C108" s="234"/>
      <c r="D108" s="231"/>
    </row>
    <row r="109" spans="1:11" s="174" customFormat="1" ht="16.5" customHeight="1">
      <c r="B109" s="233"/>
      <c r="C109" s="234"/>
      <c r="D109" s="231"/>
    </row>
    <row r="110" spans="1:11" s="174" customFormat="1" ht="9" customHeight="1">
      <c r="B110" s="233"/>
      <c r="C110" s="234"/>
      <c r="D110" s="231"/>
    </row>
    <row r="111" spans="1:11" s="174" customFormat="1" ht="21.95" customHeight="1">
      <c r="A111" s="202" t="str">
        <f>'7'!A34</f>
        <v>The accompanying condensed notes to interim financial information are an integral part of this interim financial information.</v>
      </c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</row>
  </sheetData>
  <mergeCells count="10">
    <mergeCell ref="E62:G62"/>
    <mergeCell ref="I62:K62"/>
    <mergeCell ref="E63:G63"/>
    <mergeCell ref="I63:K63"/>
    <mergeCell ref="E6:K6"/>
    <mergeCell ref="E7:G7"/>
    <mergeCell ref="I7:K7"/>
    <mergeCell ref="E8:G8"/>
    <mergeCell ref="I8:K8"/>
    <mergeCell ref="E61:K61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34651a-d860-4349-80fe-861b22882d88">
      <Terms xmlns="http://schemas.microsoft.com/office/infopath/2007/PartnerControls"/>
    </lcf76f155ced4ddcb4097134ff3c332f>
    <TaxCatchAll xmlns="fd93b36d-5537-48b5-b844-fea38e0a546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B731032E319741ADA450ED5C6CA0BA" ma:contentTypeVersion="14" ma:contentTypeDescription="Create a new document." ma:contentTypeScope="" ma:versionID="e05b64147d35730f13c1c71d7eef8bc6">
  <xsd:schema xmlns:xsd="http://www.w3.org/2001/XMLSchema" xmlns:xs="http://www.w3.org/2001/XMLSchema" xmlns:p="http://schemas.microsoft.com/office/2006/metadata/properties" xmlns:ns2="1834651a-d860-4349-80fe-861b22882d88" xmlns:ns3="fd93b36d-5537-48b5-b844-fea38e0a546b" targetNamespace="http://schemas.microsoft.com/office/2006/metadata/properties" ma:root="true" ma:fieldsID="22cccc4ed54a8e319b617ff3d92afa10" ns2:_="" ns3:_="">
    <xsd:import namespace="1834651a-d860-4349-80fe-861b22882d88"/>
    <xsd:import namespace="fd93b36d-5537-48b5-b844-fea38e0a54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34651a-d860-4349-80fe-861b22882d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f20243c-6afb-48a3-a8cd-e6188f273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93b36d-5537-48b5-b844-fea38e0a54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6107f47-aba3-447b-b9fc-b22dd0e2708a}" ma:internalName="TaxCatchAll" ma:showField="CatchAllData" ma:web="fd93b36d-5537-48b5-b844-fea38e0a54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374313-60A9-4EFC-82FD-348A5FC60F52}">
  <ds:schemaRefs>
    <ds:schemaRef ds:uri="http://www.w3.org/XML/1998/namespace"/>
    <ds:schemaRef ds:uri="6a68b7ab-dd2b-411c-a6ed-096615f69f98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9cdbefdd-cfd9-49fa-aaaa-f1ffbaca132f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CBD69CB-5E17-4ABD-9C6E-0862CBF0E49D}"/>
</file>

<file path=customXml/itemProps3.xml><?xml version="1.0" encoding="utf-8"?>
<ds:datastoreItem xmlns:ds="http://schemas.openxmlformats.org/officeDocument/2006/customXml" ds:itemID="{D52FFE28-EC6D-4137-8D80-462B273352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2-4 </vt:lpstr>
      <vt:lpstr>5 (3M)</vt:lpstr>
      <vt:lpstr>6</vt:lpstr>
      <vt:lpstr>7</vt:lpstr>
      <vt:lpstr>8-9</vt:lpstr>
      <vt:lpstr>'5 (3M)'!Print_Area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Siriwan Boonsawat (TH)</cp:lastModifiedBy>
  <cp:revision/>
  <cp:lastPrinted>2025-05-15T03:03:00Z</cp:lastPrinted>
  <dcterms:created xsi:type="dcterms:W3CDTF">2014-05-08T07:14:49Z</dcterms:created>
  <dcterms:modified xsi:type="dcterms:W3CDTF">2025-05-15T03:03:18Z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0x01010015B731032E319741ADA450ED5C6CA0BA</vt:lpwstr>
  </property>
  <property fmtid="{D5CDD505-2E9C-101B-9397-08002B2CF9AE}" pid="3" name="MediaServiceImageTags">
    <vt:lpwstr/>
  </property>
</Properties>
</file>